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4" windowWidth="11580" windowHeight="5520" tabRatio="788" activeTab="0"/>
  </bookViews>
  <sheets>
    <sheet name="razones INE-102" sheetId="1" r:id="rId1"/>
  </sheets>
  <definedNames>
    <definedName name="_edn1" localSheetId="0">'razones INE-102'!#REF!</definedName>
    <definedName name="_edn2" localSheetId="0">'razones INE-102'!#REF!</definedName>
    <definedName name="_edn3" localSheetId="0">'razones INE-102'!#REF!</definedName>
    <definedName name="_edn4" localSheetId="0">'razones INE-102'!#REF!</definedName>
    <definedName name="_ednref1" localSheetId="0">'razones INE-102'!$C$45</definedName>
    <definedName name="_ednref2" localSheetId="0">'razones INE-102'!#REF!</definedName>
    <definedName name="_ednref3" localSheetId="0">'razones INE-102'!#REF!</definedName>
    <definedName name="_ednref4" localSheetId="0">'razones INE-102'!#REF!</definedName>
    <definedName name="_xlnm.Print_Area" localSheetId="0">'razones INE-102'!$B$4:$K$32</definedName>
  </definedNames>
  <calcPr fullCalcOnLoad="1"/>
</workbook>
</file>

<file path=xl/sharedStrings.xml><?xml version="1.0" encoding="utf-8"?>
<sst xmlns="http://schemas.openxmlformats.org/spreadsheetml/2006/main" count="361" uniqueCount="353">
  <si>
    <t>Enfermedades infecciosas intestinales</t>
  </si>
  <si>
    <t>A00-A09</t>
  </si>
  <si>
    <t>001-009</t>
  </si>
  <si>
    <t>Tuberculosis y sus efectos tardíos</t>
  </si>
  <si>
    <t>A15-A19, B90</t>
  </si>
  <si>
    <t>010-018, 137</t>
  </si>
  <si>
    <t>Infecciones meningocócicas</t>
  </si>
  <si>
    <t>A39</t>
  </si>
  <si>
    <t>Septicemia</t>
  </si>
  <si>
    <t>A40, A41</t>
  </si>
  <si>
    <t>Hepatitis víricas</t>
  </si>
  <si>
    <t>B15-B19</t>
  </si>
  <si>
    <t>SIDA</t>
  </si>
  <si>
    <t>B20-B24</t>
  </si>
  <si>
    <t>279.5.6</t>
  </si>
  <si>
    <t>R75</t>
  </si>
  <si>
    <t>795.8</t>
  </si>
  <si>
    <t>Resto de enf. infecciosas y parasitarias y sus efectos tardíos</t>
  </si>
  <si>
    <t>Resto A00-B99</t>
  </si>
  <si>
    <t>Resto 001-139</t>
  </si>
  <si>
    <t>Cáncer del labio, de la cavidad bucal y de la faringe</t>
  </si>
  <si>
    <t>C00-C14</t>
  </si>
  <si>
    <t>140-149</t>
  </si>
  <si>
    <t>Cáncer del esófago</t>
  </si>
  <si>
    <t>C15</t>
  </si>
  <si>
    <t>Cáncer del estómago</t>
  </si>
  <si>
    <t>C16</t>
  </si>
  <si>
    <t>Cáncer del colon</t>
  </si>
  <si>
    <t>C18</t>
  </si>
  <si>
    <t>Cáncer del recto, de la porción rectosigmoide y del ano</t>
  </si>
  <si>
    <t>C19-C21</t>
  </si>
  <si>
    <t>Cáncer del hígado y vías biliares intrahepáticas</t>
  </si>
  <si>
    <t>C22</t>
  </si>
  <si>
    <t>Cáncer del páncreas</t>
  </si>
  <si>
    <t>C25</t>
  </si>
  <si>
    <t>Otros cánceres digestivos</t>
  </si>
  <si>
    <t>Resto C15-C26, C45.1, C48</t>
  </si>
  <si>
    <t>Resto 150-159</t>
  </si>
  <si>
    <t>Cáncer de la laringe</t>
  </si>
  <si>
    <t>C32</t>
  </si>
  <si>
    <t>Cáncer de la tráquea, de los bronquios y del pulmón</t>
  </si>
  <si>
    <t>C33, C34</t>
  </si>
  <si>
    <t>Otros cánceres respiratorios e intratorácicos</t>
  </si>
  <si>
    <t>Resto C30-C39, C45.0.2</t>
  </si>
  <si>
    <t>Resto 160-165</t>
  </si>
  <si>
    <t>Cánceres del hueso y de los cartílagos articulares</t>
  </si>
  <si>
    <t>C40, C41</t>
  </si>
  <si>
    <t>Melanoma maligno de la piel</t>
  </si>
  <si>
    <t>C43</t>
  </si>
  <si>
    <t>Otros cánceres de la piel y de los tejidos blandos</t>
  </si>
  <si>
    <t>C44-C47, C49 (excepto C45.0.1.2)</t>
  </si>
  <si>
    <t>171, 173</t>
  </si>
  <si>
    <t>Cáncer de la mama</t>
  </si>
  <si>
    <t>C50</t>
  </si>
  <si>
    <t>Cáncer del cuello del útero</t>
  </si>
  <si>
    <t>C53</t>
  </si>
  <si>
    <t>Cáncer de otras partes del útero</t>
  </si>
  <si>
    <t>C54, C55</t>
  </si>
  <si>
    <t>Cáncer del ovario</t>
  </si>
  <si>
    <t>C56</t>
  </si>
  <si>
    <t>183.0</t>
  </si>
  <si>
    <t>Cánceres de otros órganos genitales femeninos</t>
  </si>
  <si>
    <t>Resto C51-C58</t>
  </si>
  <si>
    <t>Resto 179-184</t>
  </si>
  <si>
    <t>Cáncer de la próstata</t>
  </si>
  <si>
    <t>C61</t>
  </si>
  <si>
    <t>Cánceres de otros órganos genitales masculinos</t>
  </si>
  <si>
    <t>Resto C60-C63</t>
  </si>
  <si>
    <t>Cáncer del riñón, excepto pelvis renal</t>
  </si>
  <si>
    <t>C64</t>
  </si>
  <si>
    <t>189.0</t>
  </si>
  <si>
    <t>Cáncer de la vejiga</t>
  </si>
  <si>
    <t>C67</t>
  </si>
  <si>
    <t>Otros cánceres de las vías urinarias</t>
  </si>
  <si>
    <t>Resto C64-C68</t>
  </si>
  <si>
    <t>Resto 188-189</t>
  </si>
  <si>
    <t>Cáncer del encéfalo</t>
  </si>
  <si>
    <t>C71</t>
  </si>
  <si>
    <t>Otros cánceres neurológicos y endocrinos</t>
  </si>
  <si>
    <t>Resto C69-C75</t>
  </si>
  <si>
    <t>Resto 190-194</t>
  </si>
  <si>
    <t>Cáncer de sitios mal definidos, secundarios y de sitios no especificados</t>
  </si>
  <si>
    <t>C76-C80, C97</t>
  </si>
  <si>
    <t>195-199</t>
  </si>
  <si>
    <t>Cánceres del tej. linfático, de los órg. hematopoyéticos y de tej. afines</t>
  </si>
  <si>
    <t>C81-C90, C96</t>
  </si>
  <si>
    <t>200-203, 273.3</t>
  </si>
  <si>
    <t>Leucemia</t>
  </si>
  <si>
    <t>C91-C95</t>
  </si>
  <si>
    <t>204-208</t>
  </si>
  <si>
    <t>Tumores in situ</t>
  </si>
  <si>
    <t>D00-D09</t>
  </si>
  <si>
    <t>230-234</t>
  </si>
  <si>
    <t>Tumores benignos</t>
  </si>
  <si>
    <t>D10-D36</t>
  </si>
  <si>
    <t>210-229</t>
  </si>
  <si>
    <t>D46</t>
  </si>
  <si>
    <t>289.8</t>
  </si>
  <si>
    <t>Otros tumores de comportamiento incierto o desconocido</t>
  </si>
  <si>
    <t>D37-D45, D47, D48</t>
  </si>
  <si>
    <t>235-239, 273.1</t>
  </si>
  <si>
    <t>Enfermedades de la sangre y de los órganos hematopoyéticos</t>
  </si>
  <si>
    <t>280-289 (excepto 289.8)</t>
  </si>
  <si>
    <t>Ciertos trastornos que afectan al mecanismo de la inmunidad</t>
  </si>
  <si>
    <t>D80-D89</t>
  </si>
  <si>
    <t>273.0.2, 279 (excepto 279.5.6)</t>
  </si>
  <si>
    <t>Diabetes mellitus</t>
  </si>
  <si>
    <t>E10-E14</t>
  </si>
  <si>
    <t>Otras enfermedades endocrinas, nutricionales y metabólicas</t>
  </si>
  <si>
    <t>Resto E00-E90</t>
  </si>
  <si>
    <t>Resto 240-278, 330.0.1 (excepto 273.0.1.2.3, 274)</t>
  </si>
  <si>
    <t xml:space="preserve">Trastornos mentales orgánicos, senil y presenil </t>
  </si>
  <si>
    <t>F00-F09</t>
  </si>
  <si>
    <t>Trastornos mentales debidos al uso de alcohol</t>
  </si>
  <si>
    <t>F10</t>
  </si>
  <si>
    <t>291, 303</t>
  </si>
  <si>
    <t>Trastornos ment. debidos al uso de drogas (drogodep., toxicomanía)</t>
  </si>
  <si>
    <t>F11-F16, F18, F19</t>
  </si>
  <si>
    <t>304, 305</t>
  </si>
  <si>
    <t>Otros trastornos mentales y del comportamiento</t>
  </si>
  <si>
    <t>Resto F00-F99</t>
  </si>
  <si>
    <t>Resto 290-319</t>
  </si>
  <si>
    <t>Meningitis (otras en 3)</t>
  </si>
  <si>
    <t>G00-G03</t>
  </si>
  <si>
    <t>320-322</t>
  </si>
  <si>
    <t>Enfermedad de Alzheimer</t>
  </si>
  <si>
    <t>G30</t>
  </si>
  <si>
    <t>331.0</t>
  </si>
  <si>
    <t>Otras enfermedades del sistema nervioso y de los órg. de los sentidos</t>
  </si>
  <si>
    <t>Resto de G00-H95</t>
  </si>
  <si>
    <t xml:space="preserve">Resto 320-389, 435 (excepto 330.0.1) </t>
  </si>
  <si>
    <t>Enfermedades cardíacas reumáticas crónicas</t>
  </si>
  <si>
    <t>I05-I09</t>
  </si>
  <si>
    <t>393-398</t>
  </si>
  <si>
    <t>Enfermedades hipertensivas</t>
  </si>
  <si>
    <t>I10-I15</t>
  </si>
  <si>
    <t>401-405</t>
  </si>
  <si>
    <t>Infarto agudo de miocardio</t>
  </si>
  <si>
    <t>I21</t>
  </si>
  <si>
    <t>Otras enfermedades isquémicas del corazón</t>
  </si>
  <si>
    <t>I20, I22-I25</t>
  </si>
  <si>
    <t>411-414</t>
  </si>
  <si>
    <t>Insuficiencia cardíaca</t>
  </si>
  <si>
    <t>I50</t>
  </si>
  <si>
    <t>Otras enfermedades del corazón</t>
  </si>
  <si>
    <t>I00-I02, I26-I49, I51, I52</t>
  </si>
  <si>
    <t>390-392,415-417,420-427, 429 (excepto 427.5)</t>
  </si>
  <si>
    <t>Enfermedades cerebrovasculares</t>
  </si>
  <si>
    <t>I60-I69</t>
  </si>
  <si>
    <t>430-434, 436-438</t>
  </si>
  <si>
    <t>Aterosclerosis</t>
  </si>
  <si>
    <t>I70</t>
  </si>
  <si>
    <t>Otras enfermedades de los vasos sanguíneos</t>
  </si>
  <si>
    <t>I71-I99</t>
  </si>
  <si>
    <t>441-459 (excepto 446, 459.0)</t>
  </si>
  <si>
    <t>Influenza (gripe)</t>
  </si>
  <si>
    <t>J10, J11</t>
  </si>
  <si>
    <t>Neumonía</t>
  </si>
  <si>
    <t>J12-J18</t>
  </si>
  <si>
    <t>480-486</t>
  </si>
  <si>
    <t>Enfermedades crónicas de las vías respiratorias inferiores (exc.asma)</t>
  </si>
  <si>
    <t>J40-J44, J47</t>
  </si>
  <si>
    <t>490-492, 494-496</t>
  </si>
  <si>
    <t>Asma</t>
  </si>
  <si>
    <t>J45, J46</t>
  </si>
  <si>
    <t>J96</t>
  </si>
  <si>
    <t>786.0</t>
  </si>
  <si>
    <t>Otras enfermedades del sistema respiratorio</t>
  </si>
  <si>
    <t>Resto J00-J99</t>
  </si>
  <si>
    <t>Resto 460-519</t>
  </si>
  <si>
    <t>Úlcera de estómago, duodeno y yeyuno</t>
  </si>
  <si>
    <t>K25-K28</t>
  </si>
  <si>
    <t>531-534</t>
  </si>
  <si>
    <t>Enteritis y colitis no infecciosas</t>
  </si>
  <si>
    <t>K50-K52</t>
  </si>
  <si>
    <t>555, 556, 558</t>
  </si>
  <si>
    <t>Enfermedad vascular intestinal</t>
  </si>
  <si>
    <t>K55</t>
  </si>
  <si>
    <t>Cirrosis y otras enfermedades crónicas del hígado</t>
  </si>
  <si>
    <t>K70, K73, K74, K76.9</t>
  </si>
  <si>
    <t>Otras enfermedades del sistema digestivo</t>
  </si>
  <si>
    <t>Resto K00-K93</t>
  </si>
  <si>
    <t>Resto 520-579</t>
  </si>
  <si>
    <t>Enfermedades de la piel y del tejido subcutáneo</t>
  </si>
  <si>
    <t>L00-L99</t>
  </si>
  <si>
    <t>680-709</t>
  </si>
  <si>
    <t>Artritis reumatoide y osteoartrosis</t>
  </si>
  <si>
    <t>M05, M06, M15-M19</t>
  </si>
  <si>
    <t>714, 715</t>
  </si>
  <si>
    <t>Osteoporosis y fractura patológica</t>
  </si>
  <si>
    <t>M80-M82, M84.4</t>
  </si>
  <si>
    <t>Otras enfermedades del sistema osteomuscular y del tejido conjuntivo</t>
  </si>
  <si>
    <t>Resto M00-M99</t>
  </si>
  <si>
    <t>Resto 710-739, 274, 446</t>
  </si>
  <si>
    <t>Enfermedades del riñón y del uréter</t>
  </si>
  <si>
    <t>N00-N29</t>
  </si>
  <si>
    <t>580-594</t>
  </si>
  <si>
    <t>Enfermedades de los órganos genitales masculinos</t>
  </si>
  <si>
    <t>N40-N51</t>
  </si>
  <si>
    <t>600-608</t>
  </si>
  <si>
    <t>Enfermedades de los órg. genitales femeninos y trastornos de la mama</t>
  </si>
  <si>
    <t>N60-N64, N70-N98</t>
  </si>
  <si>
    <t>610, 611, 614-629</t>
  </si>
  <si>
    <t>Otras enfermedades del sistema genitourinario</t>
  </si>
  <si>
    <t>Resto N00-N99</t>
  </si>
  <si>
    <t>Resto 580-629</t>
  </si>
  <si>
    <t>Embarazo, parto y puerperio</t>
  </si>
  <si>
    <t>O00-O99</t>
  </si>
  <si>
    <t>630-676</t>
  </si>
  <si>
    <t>Afecciones originadas en el periodo perinatal</t>
  </si>
  <si>
    <t>P00-P96</t>
  </si>
  <si>
    <t>760-779</t>
  </si>
  <si>
    <t>Malformaciones congénitas del sistema nervioso</t>
  </si>
  <si>
    <t>Q00-Q07</t>
  </si>
  <si>
    <t>740-742</t>
  </si>
  <si>
    <t>Malformaciones congénitas del sistema circulatorio</t>
  </si>
  <si>
    <t>Q20-Q28</t>
  </si>
  <si>
    <t>745-747</t>
  </si>
  <si>
    <t>Otras malfor. congénitas, deformidades y anomalías cromosómicas</t>
  </si>
  <si>
    <t>Resto Q00-Q99</t>
  </si>
  <si>
    <t>Resto 740-759</t>
  </si>
  <si>
    <t>R98, R99</t>
  </si>
  <si>
    <t>E810-E819</t>
  </si>
  <si>
    <t>Senilidad</t>
  </si>
  <si>
    <t>R54</t>
  </si>
  <si>
    <t>Muerte súbita infantil</t>
  </si>
  <si>
    <t>R95</t>
  </si>
  <si>
    <t>798.0</t>
  </si>
  <si>
    <t>Resto de síntomas, signos y hallazgos anor. Clínic. y de laborat., NCOP</t>
  </si>
  <si>
    <t>Resto R00-R74, R76-R99</t>
  </si>
  <si>
    <t>459.0, Resto 780-799 (excepto 786.0, 795.8)</t>
  </si>
  <si>
    <t xml:space="preserve">Accidentes de tráfico de vehículos de motor </t>
  </si>
  <si>
    <t>Otros accidentes de transporte</t>
  </si>
  <si>
    <t>Resto deV01-V99</t>
  </si>
  <si>
    <t>E800-E807, E820-E848</t>
  </si>
  <si>
    <t>Caídas accidentales</t>
  </si>
  <si>
    <t>W00-W19</t>
  </si>
  <si>
    <t>E880-E888 (excepto E887)</t>
  </si>
  <si>
    <t>Ahogamiento, sumersión y sofocación accidentales</t>
  </si>
  <si>
    <t>W65-W84</t>
  </si>
  <si>
    <t>E910-E915</t>
  </si>
  <si>
    <t>Accidentes por fuego, humo y sustancias calientes</t>
  </si>
  <si>
    <t>X00-X19</t>
  </si>
  <si>
    <t>E890-E899, E924</t>
  </si>
  <si>
    <t>Envenenamiento accidental por psicofármacos y drogas de abuso</t>
  </si>
  <si>
    <t>X41, X42, X44, X45</t>
  </si>
  <si>
    <t>E850.0.8.9, E851-E855, E858.9, E860</t>
  </si>
  <si>
    <t>Otros envenenamientos accidentales</t>
  </si>
  <si>
    <t>Resto de X40-X49</t>
  </si>
  <si>
    <t>Resto de E850-E869</t>
  </si>
  <si>
    <t>Otros accidentes</t>
  </si>
  <si>
    <t>Resto W00-X59</t>
  </si>
  <si>
    <t>Resto E800-E848, Resto E880-E928</t>
  </si>
  <si>
    <t>Suicidio y lesiones autoinfligidas</t>
  </si>
  <si>
    <t>X60-X84</t>
  </si>
  <si>
    <t>E950-E959</t>
  </si>
  <si>
    <t>Agresiones (homicidio)</t>
  </si>
  <si>
    <t>X85-Y09</t>
  </si>
  <si>
    <t>E960-E969</t>
  </si>
  <si>
    <t>Eventos de intención no determinada</t>
  </si>
  <si>
    <t>Y10-Y34</t>
  </si>
  <si>
    <t>E980-E989</t>
  </si>
  <si>
    <t>Complicaciones de la atención médica y quirúrgica</t>
  </si>
  <si>
    <t>Y40-Y84</t>
  </si>
  <si>
    <t>E870-E879, E930-E949</t>
  </si>
  <si>
    <t>Otras causas externas y sus efectos tardíos</t>
  </si>
  <si>
    <t>Resto Y35-Y89</t>
  </si>
  <si>
    <t>Resto E929-E999</t>
  </si>
  <si>
    <t>C00-D48</t>
  </si>
  <si>
    <t>Enfermedades de la sangre y de los órganos hematopoyéticos, y ciertos trastornos que afectan al mecanismo de la inmunidad</t>
  </si>
  <si>
    <t>D50-D89</t>
  </si>
  <si>
    <t>D50-D76</t>
  </si>
  <si>
    <t>Enfermedades endocrinas, nutricionales y metabólicas</t>
  </si>
  <si>
    <t>F00-F99</t>
  </si>
  <si>
    <t xml:space="preserve">Enfermedades del sistema nervioso y de los órganos de los sentidos </t>
  </si>
  <si>
    <t>G00-H95</t>
  </si>
  <si>
    <t>I00-I99</t>
  </si>
  <si>
    <t>Enfermedades del sistema respiratorio</t>
  </si>
  <si>
    <t>J00-J99</t>
  </si>
  <si>
    <t>Enfermedades del sistema digestivo</t>
  </si>
  <si>
    <t>K00-K93</t>
  </si>
  <si>
    <t>Enfermedades del sistema osteomuscular y del tejido conjuntivo</t>
  </si>
  <si>
    <t>M00-M99</t>
  </si>
  <si>
    <t>Enfermedades del sistema genitourinario</t>
  </si>
  <si>
    <t>N00-N99</t>
  </si>
  <si>
    <t>Malformaciones congénitas, deformidades y anomalías cromosómicas</t>
  </si>
  <si>
    <t>Q00-Q99</t>
  </si>
  <si>
    <t>427.5, 798.9, 799.9</t>
  </si>
  <si>
    <t>V01-Y89</t>
  </si>
  <si>
    <t xml:space="preserve">Trastornos mentales y del comportamiento </t>
  </si>
  <si>
    <t>Lista INE</t>
  </si>
  <si>
    <t>Tumores / Neoplasias</t>
  </si>
  <si>
    <t xml:space="preserve">Causas externas </t>
  </si>
  <si>
    <t>códigos CIE-10</t>
  </si>
  <si>
    <t>II. 9-41</t>
  </si>
  <si>
    <t>I.   1-8</t>
  </si>
  <si>
    <t>III. 42-43</t>
  </si>
  <si>
    <t>IV. 44-45</t>
  </si>
  <si>
    <t>V. 46-49</t>
  </si>
  <si>
    <t>VI-VIII. 50-52</t>
  </si>
  <si>
    <t>IX. 53-61</t>
  </si>
  <si>
    <t>X. 62-67</t>
  </si>
  <si>
    <t>XI. 68-72</t>
  </si>
  <si>
    <t>XII. 73</t>
  </si>
  <si>
    <t>XIII. 74-76</t>
  </si>
  <si>
    <t>XV. 81</t>
  </si>
  <si>
    <t>XVI. 82</t>
  </si>
  <si>
    <t>XVII. 83-85</t>
  </si>
  <si>
    <t>XVIII. 86-89</t>
  </si>
  <si>
    <t>XIV. 77-80</t>
  </si>
  <si>
    <t>XX. 90-102</t>
  </si>
  <si>
    <t>.</t>
  </si>
  <si>
    <r>
      <t xml:space="preserve">Enfermedades del sistema circulatorio </t>
    </r>
    <r>
      <rPr>
        <b/>
        <vertAlign val="superscript"/>
        <sz val="10"/>
        <rFont val="Arial"/>
        <family val="2"/>
      </rPr>
      <t>3</t>
    </r>
  </si>
  <si>
    <r>
      <t>1</t>
    </r>
    <r>
      <rPr>
        <sz val="10"/>
        <rFont val="Arial"/>
        <family val="2"/>
      </rPr>
      <t xml:space="preserve"> Por motivos de comparabilidad, se incluye VIH+ (R75) (795.8) en el cap. I. Enf. infecciosas y parasitarias, aunque la CIE-10 lo encuadra en el cap. XVIII Síntomas, signos y estados morbosos mal definidos.</t>
    </r>
  </si>
  <si>
    <r>
      <t>2</t>
    </r>
    <r>
      <rPr>
        <sz val="10"/>
        <rFont val="Arial"/>
        <family val="2"/>
      </rPr>
      <t xml:space="preserve"> Por motivos de comparabilidad, se desagrega el S. mielodisplásico (D46) (289.8) ya que la CIE-9 lo encuadraba en el capítulo IV. Enfermedades de la sangre y de los órganos hematopoyéticos.</t>
    </r>
  </si>
  <si>
    <r>
      <t>3</t>
    </r>
    <r>
      <rPr>
        <sz val="10"/>
        <rFont val="Arial"/>
        <family val="2"/>
      </rPr>
      <t xml:space="preserve"> Por motivos de comparabilidad, se excluye el Paro cardíaco (R98,R99) (427.5) de las enf. del sist. circulatorio, ya que la CIE-10 lo encuadra en el capítulo XVIII. Síntomas, signos y estados morbosos mal definidos.</t>
    </r>
  </si>
  <si>
    <r>
      <t>4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Por motivos de comparabilidad con la CIE-10, se desagrega la Insuficiencia respiratoria (J96) (786.0) ya que la CIE-9 lo encuadraba en el capítulo XVIII. Síntomas, signos y estados morbosos mal definidos.</t>
    </r>
  </si>
  <si>
    <t>V02-V04 .1.9 V09.2.3V 12-V14 .3.4.5.9 V19.4.5.6.9 V20-V28 .3.4.5.9 V29.4.5.6.9 V30-V38.4.5.6.7.9 V39.4.5.6.9 V40-V48.4.5.6.7.9 V49.4.5.6.9 V50-V58.4.5.6.7.9 V59.4.5.6.9 V60-V68.4.5.6.7.9 V69.4.5.6.9 V70-V78.4.5.6.7.9 V79.4.5.6.9 V80.3.4.5 V81.1 V82.1 V83.0.1.2.3 V84.0.1.2.3 V85.0.1.2.3 V86.0.1.2.3 V87.0.1.2.3.4.5.6.7.8 V89.2.9</t>
  </si>
  <si>
    <r>
      <t>Enfermedades infecciosas y parasitarias</t>
    </r>
    <r>
      <rPr>
        <b/>
        <vertAlign val="superscript"/>
        <sz val="10"/>
        <rFont val="Arial"/>
        <family val="2"/>
      </rPr>
      <t>1</t>
    </r>
  </si>
  <si>
    <t xml:space="preserve">% </t>
  </si>
  <si>
    <t>resta</t>
  </si>
  <si>
    <t>lim sup</t>
  </si>
  <si>
    <t>lim inf</t>
  </si>
  <si>
    <t>A00-B99, R75</t>
  </si>
  <si>
    <t>001-139, 279.5.6, 795.8</t>
  </si>
  <si>
    <t>140-239, 273.1.3, 289.8</t>
  </si>
  <si>
    <t>273.0.2, 279-289 (excepto 279.5.6, 289.8)</t>
  </si>
  <si>
    <t>E00-E90</t>
  </si>
  <si>
    <t>240-278, 330.0.1 (excepto 273.0.1.2.3, 274)</t>
  </si>
  <si>
    <t>290-319</t>
  </si>
  <si>
    <t>320-389, 435 (excepto 330.0.1)</t>
  </si>
  <si>
    <t>390-459, (excepto 427.5, 435, 446, 459.0)</t>
  </si>
  <si>
    <t>460-519, 786.0</t>
  </si>
  <si>
    <t>520-579</t>
  </si>
  <si>
    <t>274, 446, 710-739</t>
  </si>
  <si>
    <t>580-629</t>
  </si>
  <si>
    <t>740-759</t>
  </si>
  <si>
    <t>R00-R74, R76-R99</t>
  </si>
  <si>
    <t>427.5, 459.0, 780-799(excepto 786.0, 795.8)</t>
  </si>
  <si>
    <t>E800-E999</t>
  </si>
  <si>
    <r>
      <t xml:space="preserve">Síntomas, signos y  hallazgos anormales clínicos y de laboratorio, no clasi. en otra parte </t>
    </r>
    <r>
      <rPr>
        <b/>
        <vertAlign val="superscript"/>
        <sz val="10"/>
        <rFont val="Arial"/>
        <family val="2"/>
      </rPr>
      <t>1</t>
    </r>
  </si>
  <si>
    <t>razón CIE-10/9</t>
  </si>
  <si>
    <t>razón CIE-9/10</t>
  </si>
  <si>
    <t>códigos CIE-9</t>
  </si>
  <si>
    <t>Tabla 3. Razones de comparabilidad para la lista INE 102 grupos de causas entre CIE-10 y 9, con los limites superior e inferior del intervalo de confianza al 95%. España 1999</t>
  </si>
  <si>
    <t xml:space="preserve"> CIE-10</t>
  </si>
  <si>
    <t xml:space="preserve"> CIE-9</t>
  </si>
  <si>
    <t>NCOP= no codificadas en otra parte.</t>
  </si>
  <si>
    <t xml:space="preserve">Si ambos límites del intervalo de coinfianza (IC 95%) son &gt;1 ó &lt;1, la razón de comparabilidad es estadísticamente significativa. </t>
  </si>
  <si>
    <r>
      <t>VIH+ (portador, evidencias de laboratorio del VIH,…)</t>
    </r>
    <r>
      <rPr>
        <vertAlign val="superscript"/>
        <sz val="10"/>
        <rFont val="Arial"/>
        <family val="2"/>
      </rPr>
      <t>1</t>
    </r>
  </si>
  <si>
    <r>
      <t xml:space="preserve">Síndrome mielodisplásico </t>
    </r>
    <r>
      <rPr>
        <vertAlign val="superscript"/>
        <sz val="10"/>
        <rFont val="Arial"/>
        <family val="2"/>
      </rPr>
      <t>2</t>
    </r>
  </si>
  <si>
    <r>
      <t xml:space="preserve">Insuficiencia respiratoria </t>
    </r>
    <r>
      <rPr>
        <vertAlign val="superscript"/>
        <sz val="10"/>
        <rFont val="Arial"/>
        <family val="2"/>
      </rPr>
      <t>4</t>
    </r>
  </si>
  <si>
    <r>
      <t xml:space="preserve">Paro cardíaco, muerte sin asistencia y otra causa desconocida 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</si>
</sst>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"/>
    <numFmt numFmtId="177" formatCode="0.000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\$#,##0\ ;\(\$#,##0\)"/>
    <numFmt numFmtId="187" formatCode="\$#,##0\ ;[Red]\(\$#,##0\)"/>
    <numFmt numFmtId="188" formatCode="\$#,##0.00\ ;\(\$#,##0.00\)"/>
    <numFmt numFmtId="189" formatCode="\$#,##0.00\ ;[Red]\(\$#,##0.00\)"/>
    <numFmt numFmtId="190" formatCode="m/d/yy"/>
    <numFmt numFmtId="191" formatCode="m/d/yy\ h:mm"/>
    <numFmt numFmtId="192" formatCode="m/d"/>
    <numFmt numFmtId="193" formatCode="#,##0;\(#,##0\)"/>
    <numFmt numFmtId="194" formatCode="#,###.00;\-#,###.00"/>
    <numFmt numFmtId="195" formatCode="#,###;\-#,###"/>
    <numFmt numFmtId="196" formatCode="#,##0.000"/>
    <numFmt numFmtId="197" formatCode="0.000000"/>
    <numFmt numFmtId="198" formatCode="#,##0.0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175" fontId="0" fillId="0" borderId="0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175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176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76" fontId="1" fillId="0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justify" wrapText="1"/>
    </xf>
    <xf numFmtId="3" fontId="3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top"/>
    </xf>
    <xf numFmtId="177" fontId="0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2" xfId="0" applyFont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3" fontId="6" fillId="0" borderId="2" xfId="0" applyNumberFormat="1" applyFont="1" applyFill="1" applyBorder="1" applyAlignment="1">
      <alignment vertical="top"/>
    </xf>
    <xf numFmtId="0" fontId="0" fillId="0" borderId="2" xfId="0" applyFont="1" applyBorder="1" applyAlignment="1">
      <alignment vertical="top"/>
    </xf>
    <xf numFmtId="175" fontId="0" fillId="0" borderId="2" xfId="0" applyNumberFormat="1" applyFont="1" applyBorder="1" applyAlignment="1">
      <alignment vertical="top"/>
    </xf>
    <xf numFmtId="0" fontId="0" fillId="0" borderId="2" xfId="0" applyFont="1" applyBorder="1" applyAlignment="1">
      <alignment vertical="center"/>
    </xf>
  </cellXfs>
  <cellStyles count="15">
    <cellStyle name="Normal" xfId="0"/>
    <cellStyle name="Encabezado 1" xfId="15"/>
    <cellStyle name="Encabezado 2" xfId="16"/>
    <cellStyle name="Fecha" xfId="17"/>
    <cellStyle name="Fijo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etario0" xfId="25"/>
    <cellStyle name="Percent" xfId="26"/>
    <cellStyle name="Punto0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tabSelected="1" workbookViewId="0" topLeftCell="A1">
      <pane ySplit="2" topLeftCell="BM90" activePane="bottomLeft" state="frozen"/>
      <selection pane="topLeft" activeCell="A1" sqref="A1"/>
      <selection pane="bottomLeft" activeCell="C126" sqref="C126"/>
    </sheetView>
  </sheetViews>
  <sheetFormatPr defaultColWidth="11.421875" defaultRowHeight="12.75"/>
  <cols>
    <col min="1" max="1" width="5.28125" style="5" customWidth="1"/>
    <col min="2" max="2" width="5.7109375" style="3" customWidth="1"/>
    <col min="3" max="3" width="49.7109375" style="18" bestFit="1" customWidth="1"/>
    <col min="4" max="4" width="18.00390625" style="3" customWidth="1"/>
    <col min="5" max="5" width="20.7109375" style="18" customWidth="1"/>
    <col min="6" max="6" width="6.421875" style="4" bestFit="1" customWidth="1"/>
    <col min="7" max="7" width="6.7109375" style="4" bestFit="1" customWidth="1"/>
    <col min="8" max="8" width="5.421875" style="5" bestFit="1" customWidth="1"/>
    <col min="9" max="9" width="5.28125" style="6" bestFit="1" customWidth="1"/>
    <col min="10" max="10" width="8.28125" style="12" customWidth="1"/>
    <col min="11" max="11" width="7.7109375" style="12" bestFit="1" customWidth="1"/>
    <col min="12" max="12" width="6.7109375" style="5" bestFit="1" customWidth="1"/>
    <col min="13" max="13" width="8.28125" style="5" bestFit="1" customWidth="1"/>
    <col min="14" max="14" width="7.7109375" style="5" bestFit="1" customWidth="1"/>
    <col min="15" max="15" width="7.00390625" style="5" bestFit="1" customWidth="1"/>
    <col min="16" max="20" width="11.8515625" style="12" customWidth="1"/>
    <col min="21" max="16384" width="11.8515625" style="5" customWidth="1"/>
  </cols>
  <sheetData>
    <row r="1" ht="15">
      <c r="A1" s="25" t="s">
        <v>344</v>
      </c>
    </row>
    <row r="2" spans="1:20" s="8" customFormat="1" ht="26.25">
      <c r="A2" s="7"/>
      <c r="C2" s="1" t="s">
        <v>290</v>
      </c>
      <c r="D2" s="2" t="s">
        <v>293</v>
      </c>
      <c r="E2" s="1" t="s">
        <v>343</v>
      </c>
      <c r="F2" s="2" t="s">
        <v>345</v>
      </c>
      <c r="G2" s="2" t="s">
        <v>346</v>
      </c>
      <c r="H2" s="2" t="s">
        <v>320</v>
      </c>
      <c r="I2" s="2" t="s">
        <v>319</v>
      </c>
      <c r="J2" s="1" t="s">
        <v>341</v>
      </c>
      <c r="K2" s="2" t="s">
        <v>322</v>
      </c>
      <c r="L2" s="2" t="s">
        <v>321</v>
      </c>
      <c r="M2" s="1" t="s">
        <v>342</v>
      </c>
      <c r="N2" s="2" t="s">
        <v>322</v>
      </c>
      <c r="O2" s="2" t="s">
        <v>321</v>
      </c>
      <c r="P2" s="12"/>
      <c r="Q2" s="12"/>
      <c r="R2" s="12"/>
      <c r="S2" s="12"/>
      <c r="T2" s="12"/>
    </row>
    <row r="3" spans="1:15" ht="15">
      <c r="A3" s="5" t="s">
        <v>295</v>
      </c>
      <c r="C3" s="28" t="s">
        <v>318</v>
      </c>
      <c r="D3" s="16" t="s">
        <v>323</v>
      </c>
      <c r="E3" s="20" t="s">
        <v>324</v>
      </c>
      <c r="F3" s="4" t="e">
        <f>#REF!</f>
        <v>#REF!</v>
      </c>
      <c r="G3" s="4">
        <v>1677</v>
      </c>
      <c r="H3" s="5" t="e">
        <f aca="true" t="shared" si="0" ref="H3:H36">F3-G3</f>
        <v>#REF!</v>
      </c>
      <c r="I3" s="6">
        <f>(J3-1)*100</f>
        <v>-1.7000000000000015</v>
      </c>
      <c r="J3" s="27">
        <v>0.983</v>
      </c>
      <c r="K3" s="27">
        <v>0.97</v>
      </c>
      <c r="L3" s="27">
        <v>0.996</v>
      </c>
      <c r="M3" s="27">
        <v>1.018</v>
      </c>
      <c r="N3" s="27">
        <v>1.004</v>
      </c>
      <c r="O3" s="27">
        <v>1.031</v>
      </c>
    </row>
    <row r="4" spans="2:15" ht="12.75">
      <c r="B4" s="3">
        <v>1</v>
      </c>
      <c r="C4" s="17" t="s">
        <v>0</v>
      </c>
      <c r="D4" s="10" t="s">
        <v>1</v>
      </c>
      <c r="E4" s="21" t="s">
        <v>2</v>
      </c>
      <c r="F4" s="9">
        <v>54</v>
      </c>
      <c r="G4" s="9">
        <v>54</v>
      </c>
      <c r="H4" s="5">
        <f t="shared" si="0"/>
        <v>0</v>
      </c>
      <c r="I4" s="6">
        <f aca="true" t="shared" si="1" ref="I4:I67">(J4-1)*100</f>
        <v>0</v>
      </c>
      <c r="J4" s="27">
        <v>1</v>
      </c>
      <c r="K4" s="27">
        <v>0.95</v>
      </c>
      <c r="L4" s="27">
        <v>1.053</v>
      </c>
      <c r="M4" s="27">
        <v>1</v>
      </c>
      <c r="N4" s="27">
        <v>0.95</v>
      </c>
      <c r="O4" s="27">
        <v>1.053</v>
      </c>
    </row>
    <row r="5" spans="2:15" ht="12.75">
      <c r="B5" s="3">
        <v>2</v>
      </c>
      <c r="C5" s="17" t="s">
        <v>3</v>
      </c>
      <c r="D5" s="10" t="s">
        <v>4</v>
      </c>
      <c r="E5" s="21" t="s">
        <v>5</v>
      </c>
      <c r="F5" s="9">
        <v>211</v>
      </c>
      <c r="G5" s="9">
        <v>219</v>
      </c>
      <c r="H5" s="5">
        <f t="shared" si="0"/>
        <v>-8</v>
      </c>
      <c r="I5" s="6">
        <f t="shared" si="1"/>
        <v>-3.7000000000000033</v>
      </c>
      <c r="J5" s="27">
        <v>0.963</v>
      </c>
      <c r="K5" s="27">
        <v>0.934</v>
      </c>
      <c r="L5" s="27">
        <v>0.994</v>
      </c>
      <c r="M5" s="27">
        <v>1.038</v>
      </c>
      <c r="N5" s="27">
        <v>1.006</v>
      </c>
      <c r="O5" s="27">
        <v>1.071</v>
      </c>
    </row>
    <row r="6" spans="2:15" ht="12.75">
      <c r="B6" s="3">
        <v>3</v>
      </c>
      <c r="C6" s="17" t="s">
        <v>6</v>
      </c>
      <c r="D6" s="10" t="s">
        <v>7</v>
      </c>
      <c r="E6" s="21">
        <v>36</v>
      </c>
      <c r="F6" s="9">
        <v>29</v>
      </c>
      <c r="G6" s="9">
        <v>29</v>
      </c>
      <c r="H6" s="5">
        <f t="shared" si="0"/>
        <v>0</v>
      </c>
      <c r="I6" s="6">
        <f t="shared" si="1"/>
        <v>0</v>
      </c>
      <c r="J6" s="27">
        <v>1</v>
      </c>
      <c r="K6" s="27">
        <v>0.909</v>
      </c>
      <c r="L6" s="27">
        <v>1.1</v>
      </c>
      <c r="M6" s="27">
        <v>1</v>
      </c>
      <c r="N6" s="27">
        <v>0.909</v>
      </c>
      <c r="O6" s="27">
        <v>1.1</v>
      </c>
    </row>
    <row r="7" spans="2:15" ht="12.75">
      <c r="B7" s="3">
        <v>4</v>
      </c>
      <c r="C7" s="17" t="s">
        <v>8</v>
      </c>
      <c r="D7" s="10" t="s">
        <v>9</v>
      </c>
      <c r="E7" s="21">
        <v>38</v>
      </c>
      <c r="F7" s="9">
        <v>529</v>
      </c>
      <c r="G7" s="9">
        <v>539</v>
      </c>
      <c r="H7" s="5">
        <f t="shared" si="0"/>
        <v>-10</v>
      </c>
      <c r="I7" s="6">
        <f t="shared" si="1"/>
        <v>-1.9000000000000017</v>
      </c>
      <c r="J7" s="27">
        <v>0.981</v>
      </c>
      <c r="K7" s="27">
        <v>0.958</v>
      </c>
      <c r="L7" s="27">
        <v>1.005</v>
      </c>
      <c r="M7" s="27">
        <v>1.019</v>
      </c>
      <c r="N7" s="27">
        <v>0.995</v>
      </c>
      <c r="O7" s="27">
        <v>1.043</v>
      </c>
    </row>
    <row r="8" spans="2:15" ht="12.75">
      <c r="B8" s="3">
        <v>5</v>
      </c>
      <c r="C8" s="17" t="s">
        <v>10</v>
      </c>
      <c r="D8" s="10" t="s">
        <v>11</v>
      </c>
      <c r="E8" s="21">
        <v>70</v>
      </c>
      <c r="F8" s="9">
        <v>213</v>
      </c>
      <c r="G8" s="9">
        <v>243</v>
      </c>
      <c r="H8" s="5">
        <f t="shared" si="0"/>
        <v>-30</v>
      </c>
      <c r="I8" s="6">
        <f t="shared" si="1"/>
        <v>-12.3</v>
      </c>
      <c r="J8" s="27">
        <v>0.877</v>
      </c>
      <c r="K8" s="27">
        <v>0.827</v>
      </c>
      <c r="L8" s="27">
        <v>0.929</v>
      </c>
      <c r="M8" s="27">
        <v>1.141</v>
      </c>
      <c r="N8" s="27">
        <v>1.076</v>
      </c>
      <c r="O8" s="27">
        <v>1.209</v>
      </c>
    </row>
    <row r="9" spans="2:15" ht="12.75">
      <c r="B9" s="3">
        <v>6</v>
      </c>
      <c r="C9" s="17" t="s">
        <v>12</v>
      </c>
      <c r="D9" s="10" t="s">
        <v>13</v>
      </c>
      <c r="E9" s="21" t="s">
        <v>14</v>
      </c>
      <c r="F9" s="9">
        <v>486</v>
      </c>
      <c r="G9" s="9">
        <v>460</v>
      </c>
      <c r="H9" s="5">
        <f t="shared" si="0"/>
        <v>26</v>
      </c>
      <c r="I9" s="6">
        <f t="shared" si="1"/>
        <v>5.699999999999994</v>
      </c>
      <c r="J9" s="27">
        <v>1.057</v>
      </c>
      <c r="K9" s="27">
        <v>1.032</v>
      </c>
      <c r="L9" s="27">
        <v>1.082</v>
      </c>
      <c r="M9" s="27">
        <v>0.947</v>
      </c>
      <c r="N9" s="27">
        <v>0.925</v>
      </c>
      <c r="O9" s="27">
        <v>0.969</v>
      </c>
    </row>
    <row r="10" spans="2:15" ht="15">
      <c r="B10" s="3">
        <v>7</v>
      </c>
      <c r="C10" s="17" t="s">
        <v>349</v>
      </c>
      <c r="D10" s="10" t="s">
        <v>15</v>
      </c>
      <c r="E10" s="21" t="s">
        <v>16</v>
      </c>
      <c r="F10" s="9">
        <v>2</v>
      </c>
      <c r="G10" s="9">
        <v>8</v>
      </c>
      <c r="H10" s="5">
        <f t="shared" si="0"/>
        <v>-6</v>
      </c>
      <c r="I10" s="6">
        <f t="shared" si="1"/>
        <v>-75</v>
      </c>
      <c r="J10" s="27">
        <v>0.25</v>
      </c>
      <c r="K10" s="27">
        <v>0.075</v>
      </c>
      <c r="L10" s="27">
        <v>0.83</v>
      </c>
      <c r="M10" s="27">
        <v>4</v>
      </c>
      <c r="N10" s="27">
        <v>1.205</v>
      </c>
      <c r="O10" s="27">
        <v>13.283</v>
      </c>
    </row>
    <row r="11" spans="2:20" ht="26.25">
      <c r="B11" s="3">
        <v>8</v>
      </c>
      <c r="C11" s="17" t="s">
        <v>17</v>
      </c>
      <c r="D11" s="5" t="s">
        <v>18</v>
      </c>
      <c r="E11" s="23" t="s">
        <v>19</v>
      </c>
      <c r="F11" s="9">
        <v>124</v>
      </c>
      <c r="G11" s="9">
        <v>125</v>
      </c>
      <c r="H11" s="5">
        <f t="shared" si="0"/>
        <v>-1</v>
      </c>
      <c r="I11" s="6">
        <f t="shared" si="1"/>
        <v>-0.8000000000000007</v>
      </c>
      <c r="J11" s="27">
        <v>0.992</v>
      </c>
      <c r="K11" s="27">
        <v>0.888</v>
      </c>
      <c r="L11" s="27">
        <v>1.108</v>
      </c>
      <c r="M11" s="27">
        <v>1.008</v>
      </c>
      <c r="N11" s="27">
        <v>0.903</v>
      </c>
      <c r="O11" s="27">
        <v>1.126</v>
      </c>
      <c r="P11" s="5"/>
      <c r="Q11" s="5"/>
      <c r="R11" s="5"/>
      <c r="S11" s="5"/>
      <c r="T11" s="5"/>
    </row>
    <row r="12" spans="1:15" ht="12.75">
      <c r="A12" s="5" t="s">
        <v>294</v>
      </c>
      <c r="C12" s="19" t="s">
        <v>291</v>
      </c>
      <c r="D12" s="16" t="s">
        <v>268</v>
      </c>
      <c r="E12" s="20" t="s">
        <v>325</v>
      </c>
      <c r="F12" s="9" t="e">
        <f>#REF!</f>
        <v>#REF!</v>
      </c>
      <c r="G12" s="9" t="e">
        <f>#REF!</f>
        <v>#REF!</v>
      </c>
      <c r="H12" s="5" t="e">
        <f t="shared" si="0"/>
        <v>#REF!</v>
      </c>
      <c r="I12" s="6">
        <f t="shared" si="1"/>
        <v>0.40000000000000036</v>
      </c>
      <c r="J12" s="27">
        <v>1.004</v>
      </c>
      <c r="K12" s="27">
        <v>1.003</v>
      </c>
      <c r="L12" s="27">
        <v>1.005</v>
      </c>
      <c r="M12" s="27">
        <v>0.996</v>
      </c>
      <c r="N12" s="27">
        <v>0.995</v>
      </c>
      <c r="O12" s="27">
        <v>0.997</v>
      </c>
    </row>
    <row r="13" spans="2:15" ht="12.75">
      <c r="B13" s="3">
        <v>9</v>
      </c>
      <c r="C13" s="17" t="s">
        <v>20</v>
      </c>
      <c r="D13" s="10" t="s">
        <v>21</v>
      </c>
      <c r="E13" s="21" t="s">
        <v>22</v>
      </c>
      <c r="F13" s="9">
        <v>568</v>
      </c>
      <c r="G13" s="9">
        <v>589</v>
      </c>
      <c r="H13" s="5">
        <f t="shared" si="0"/>
        <v>-21</v>
      </c>
      <c r="I13" s="6">
        <f t="shared" si="1"/>
        <v>-3.600000000000003</v>
      </c>
      <c r="J13" s="27">
        <v>0.964</v>
      </c>
      <c r="K13" s="27">
        <v>0.943</v>
      </c>
      <c r="L13" s="27">
        <v>0.986</v>
      </c>
      <c r="M13" s="27">
        <v>1.037</v>
      </c>
      <c r="N13" s="27">
        <v>1.014</v>
      </c>
      <c r="O13" s="27">
        <v>1.06</v>
      </c>
    </row>
    <row r="14" spans="2:15" ht="12.75">
      <c r="B14" s="3">
        <v>10</v>
      </c>
      <c r="C14" s="17" t="s">
        <v>23</v>
      </c>
      <c r="D14" s="10" t="s">
        <v>24</v>
      </c>
      <c r="E14" s="21">
        <v>150</v>
      </c>
      <c r="F14" s="9">
        <v>446</v>
      </c>
      <c r="G14" s="9">
        <v>461</v>
      </c>
      <c r="H14" s="5">
        <f t="shared" si="0"/>
        <v>-15</v>
      </c>
      <c r="I14" s="6">
        <f t="shared" si="1"/>
        <v>-3.300000000000003</v>
      </c>
      <c r="J14" s="27">
        <v>0.967</v>
      </c>
      <c r="K14" s="27">
        <v>0.948</v>
      </c>
      <c r="L14" s="27">
        <v>0.987</v>
      </c>
      <c r="M14" s="27">
        <v>1.034</v>
      </c>
      <c r="N14" s="27">
        <v>1.013</v>
      </c>
      <c r="O14" s="27">
        <v>1.054</v>
      </c>
    </row>
    <row r="15" spans="2:15" ht="12.75">
      <c r="B15" s="3">
        <v>11</v>
      </c>
      <c r="C15" s="17" t="s">
        <v>25</v>
      </c>
      <c r="D15" s="10" t="s">
        <v>26</v>
      </c>
      <c r="E15" s="21">
        <v>151</v>
      </c>
      <c r="F15" s="9">
        <v>1257</v>
      </c>
      <c r="G15" s="9">
        <v>1271</v>
      </c>
      <c r="H15" s="5">
        <f t="shared" si="0"/>
        <v>-14</v>
      </c>
      <c r="I15" s="6">
        <f t="shared" si="1"/>
        <v>-1.100000000000001</v>
      </c>
      <c r="J15" s="27">
        <v>0.989</v>
      </c>
      <c r="K15" s="27">
        <v>0.982</v>
      </c>
      <c r="L15" s="27">
        <v>0.996</v>
      </c>
      <c r="M15" s="27">
        <v>1.011</v>
      </c>
      <c r="N15" s="27">
        <v>1.004</v>
      </c>
      <c r="O15" s="27">
        <v>1.018</v>
      </c>
    </row>
    <row r="16" spans="2:15" ht="12.75">
      <c r="B16" s="3">
        <v>12</v>
      </c>
      <c r="C16" s="17" t="s">
        <v>27</v>
      </c>
      <c r="D16" s="10" t="s">
        <v>28</v>
      </c>
      <c r="E16" s="21">
        <v>153</v>
      </c>
      <c r="F16" s="9">
        <v>2006</v>
      </c>
      <c r="G16" s="9">
        <v>2015</v>
      </c>
      <c r="H16" s="5">
        <f t="shared" si="0"/>
        <v>-9</v>
      </c>
      <c r="I16" s="6">
        <f t="shared" si="1"/>
        <v>-0.40000000000000036</v>
      </c>
      <c r="J16" s="27">
        <v>0.996</v>
      </c>
      <c r="K16" s="27">
        <v>0.989</v>
      </c>
      <c r="L16" s="27">
        <v>1.002</v>
      </c>
      <c r="M16" s="27">
        <v>1.004</v>
      </c>
      <c r="N16" s="27">
        <v>0.998</v>
      </c>
      <c r="O16" s="27">
        <v>1.011</v>
      </c>
    </row>
    <row r="17" spans="2:15" ht="12.75">
      <c r="B17" s="3">
        <v>13</v>
      </c>
      <c r="C17" s="17" t="s">
        <v>29</v>
      </c>
      <c r="D17" s="10" t="s">
        <v>30</v>
      </c>
      <c r="E17" s="21">
        <v>154</v>
      </c>
      <c r="F17" s="9">
        <v>608</v>
      </c>
      <c r="G17" s="9">
        <v>606</v>
      </c>
      <c r="H17" s="5">
        <f t="shared" si="0"/>
        <v>2</v>
      </c>
      <c r="I17" s="6">
        <f t="shared" si="1"/>
        <v>0.29999999999998916</v>
      </c>
      <c r="J17" s="27">
        <v>1.003</v>
      </c>
      <c r="K17" s="27">
        <v>0.988</v>
      </c>
      <c r="L17" s="27">
        <v>1.019</v>
      </c>
      <c r="M17" s="27">
        <v>0.997</v>
      </c>
      <c r="N17" s="27">
        <v>0.982</v>
      </c>
      <c r="O17" s="27">
        <v>1.012</v>
      </c>
    </row>
    <row r="18" spans="2:15" ht="12.75">
      <c r="B18" s="3">
        <v>14</v>
      </c>
      <c r="C18" s="17" t="s">
        <v>31</v>
      </c>
      <c r="D18" s="10" t="s">
        <v>32</v>
      </c>
      <c r="E18" s="21">
        <v>155</v>
      </c>
      <c r="F18" s="9">
        <v>1036</v>
      </c>
      <c r="G18" s="9">
        <v>1038</v>
      </c>
      <c r="H18" s="5">
        <f t="shared" si="0"/>
        <v>-2</v>
      </c>
      <c r="I18" s="6">
        <f t="shared" si="1"/>
        <v>-0.20000000000000018</v>
      </c>
      <c r="J18" s="27">
        <v>0.998</v>
      </c>
      <c r="K18" s="27">
        <v>0.986</v>
      </c>
      <c r="L18" s="27">
        <v>1.01</v>
      </c>
      <c r="M18" s="27">
        <v>1.002</v>
      </c>
      <c r="N18" s="27">
        <v>0.99</v>
      </c>
      <c r="O18" s="27">
        <v>1.014</v>
      </c>
    </row>
    <row r="19" spans="2:15" ht="12.75">
      <c r="B19" s="3">
        <v>15</v>
      </c>
      <c r="C19" s="17" t="s">
        <v>33</v>
      </c>
      <c r="D19" s="10" t="s">
        <v>34</v>
      </c>
      <c r="E19" s="21">
        <v>157</v>
      </c>
      <c r="F19" s="9">
        <v>827</v>
      </c>
      <c r="G19" s="9">
        <v>834</v>
      </c>
      <c r="H19" s="5">
        <f t="shared" si="0"/>
        <v>-7</v>
      </c>
      <c r="I19" s="6">
        <f t="shared" si="1"/>
        <v>-0.8000000000000007</v>
      </c>
      <c r="J19" s="27">
        <v>0.992</v>
      </c>
      <c r="K19" s="27">
        <v>0.981</v>
      </c>
      <c r="L19" s="27">
        <v>1.002</v>
      </c>
      <c r="M19" s="27">
        <v>1.008</v>
      </c>
      <c r="N19" s="27">
        <v>0.998</v>
      </c>
      <c r="O19" s="27">
        <v>1.019</v>
      </c>
    </row>
    <row r="20" spans="2:15" ht="12.75">
      <c r="B20" s="3">
        <v>16</v>
      </c>
      <c r="C20" s="17" t="s">
        <v>35</v>
      </c>
      <c r="D20" s="10" t="s">
        <v>36</v>
      </c>
      <c r="E20" s="21" t="s">
        <v>37</v>
      </c>
      <c r="F20" s="9">
        <v>577</v>
      </c>
      <c r="G20" s="9">
        <v>561</v>
      </c>
      <c r="H20" s="5">
        <f t="shared" si="0"/>
        <v>16</v>
      </c>
      <c r="I20" s="6">
        <f t="shared" si="1"/>
        <v>2.8999999999999915</v>
      </c>
      <c r="J20" s="27">
        <v>1.029</v>
      </c>
      <c r="K20" s="27">
        <v>1.002</v>
      </c>
      <c r="L20" s="27">
        <v>1.055</v>
      </c>
      <c r="M20" s="27">
        <v>0.972</v>
      </c>
      <c r="N20" s="27">
        <v>0.948</v>
      </c>
      <c r="O20" s="27">
        <v>0.998</v>
      </c>
    </row>
    <row r="21" spans="2:15" ht="12.75">
      <c r="B21" s="3">
        <v>17</v>
      </c>
      <c r="C21" s="17" t="s">
        <v>38</v>
      </c>
      <c r="D21" s="10" t="s">
        <v>39</v>
      </c>
      <c r="E21" s="21">
        <v>161</v>
      </c>
      <c r="F21" s="9">
        <v>476</v>
      </c>
      <c r="G21" s="9">
        <v>480</v>
      </c>
      <c r="H21" s="5">
        <f t="shared" si="0"/>
        <v>-4</v>
      </c>
      <c r="I21" s="6">
        <f t="shared" si="1"/>
        <v>-0.8000000000000007</v>
      </c>
      <c r="J21" s="27">
        <v>0.992</v>
      </c>
      <c r="K21" s="27">
        <v>0.975</v>
      </c>
      <c r="L21" s="27">
        <v>1.009</v>
      </c>
      <c r="M21" s="27">
        <v>1.008</v>
      </c>
      <c r="N21" s="27">
        <v>0.991</v>
      </c>
      <c r="O21" s="27">
        <v>1.026</v>
      </c>
    </row>
    <row r="22" spans="2:15" ht="12.75">
      <c r="B22" s="3">
        <v>18</v>
      </c>
      <c r="C22" s="17" t="s">
        <v>40</v>
      </c>
      <c r="D22" s="10" t="s">
        <v>41</v>
      </c>
      <c r="E22" s="21">
        <v>162</v>
      </c>
      <c r="F22" s="9">
        <v>4076</v>
      </c>
      <c r="G22" s="9">
        <v>4129</v>
      </c>
      <c r="H22" s="5">
        <f t="shared" si="0"/>
        <v>-53</v>
      </c>
      <c r="I22" s="6">
        <f t="shared" si="1"/>
        <v>-1.3000000000000012</v>
      </c>
      <c r="J22" s="27">
        <v>0.987</v>
      </c>
      <c r="K22" s="27">
        <v>0.983</v>
      </c>
      <c r="L22" s="27">
        <v>0.992</v>
      </c>
      <c r="M22" s="27">
        <v>1.013</v>
      </c>
      <c r="N22" s="27">
        <v>1.008</v>
      </c>
      <c r="O22" s="27">
        <v>1.018</v>
      </c>
    </row>
    <row r="23" spans="2:15" ht="12.75">
      <c r="B23" s="3">
        <v>19</v>
      </c>
      <c r="C23" s="17" t="s">
        <v>42</v>
      </c>
      <c r="D23" s="10" t="s">
        <v>43</v>
      </c>
      <c r="E23" s="21" t="s">
        <v>44</v>
      </c>
      <c r="F23" s="9">
        <v>134</v>
      </c>
      <c r="G23" s="9">
        <v>131</v>
      </c>
      <c r="H23" s="5">
        <f t="shared" si="0"/>
        <v>3</v>
      </c>
      <c r="I23" s="6">
        <f t="shared" si="1"/>
        <v>2.299999999999991</v>
      </c>
      <c r="J23" s="27">
        <v>1.023</v>
      </c>
      <c r="K23" s="27">
        <v>0.953</v>
      </c>
      <c r="L23" s="27">
        <v>1.098</v>
      </c>
      <c r="M23" s="27">
        <v>0.978</v>
      </c>
      <c r="N23" s="27">
        <v>0.911</v>
      </c>
      <c r="O23" s="27">
        <v>1.049</v>
      </c>
    </row>
    <row r="24" spans="2:15" ht="12.75">
      <c r="B24" s="3">
        <v>20</v>
      </c>
      <c r="C24" s="17" t="s">
        <v>45</v>
      </c>
      <c r="D24" s="10" t="s">
        <v>46</v>
      </c>
      <c r="E24" s="21">
        <v>170</v>
      </c>
      <c r="F24" s="9">
        <v>63</v>
      </c>
      <c r="G24" s="9">
        <v>89</v>
      </c>
      <c r="H24" s="5">
        <f t="shared" si="0"/>
        <v>-26</v>
      </c>
      <c r="I24" s="6">
        <f t="shared" si="1"/>
        <v>-29.200000000000003</v>
      </c>
      <c r="J24" s="27">
        <v>0.708</v>
      </c>
      <c r="K24" s="27">
        <v>0.605</v>
      </c>
      <c r="L24" s="27">
        <v>0.828</v>
      </c>
      <c r="M24" s="27">
        <v>1.413</v>
      </c>
      <c r="N24" s="27">
        <v>1.207</v>
      </c>
      <c r="O24" s="27">
        <v>1.653</v>
      </c>
    </row>
    <row r="25" spans="2:15" ht="12.75">
      <c r="B25" s="3">
        <v>21</v>
      </c>
      <c r="C25" s="17" t="s">
        <v>47</v>
      </c>
      <c r="D25" s="10" t="s">
        <v>48</v>
      </c>
      <c r="E25" s="21">
        <v>172</v>
      </c>
      <c r="F25" s="9">
        <v>172</v>
      </c>
      <c r="G25" s="9">
        <v>186</v>
      </c>
      <c r="H25" s="5">
        <f t="shared" si="0"/>
        <v>-14</v>
      </c>
      <c r="I25" s="6">
        <f t="shared" si="1"/>
        <v>-7.499999999999996</v>
      </c>
      <c r="J25" s="27">
        <v>0.925</v>
      </c>
      <c r="K25" s="27">
        <v>0.876</v>
      </c>
      <c r="L25" s="27">
        <v>0.976</v>
      </c>
      <c r="M25" s="27">
        <v>1.081</v>
      </c>
      <c r="N25" s="27">
        <v>1.025</v>
      </c>
      <c r="O25" s="27">
        <v>1.141</v>
      </c>
    </row>
    <row r="26" spans="2:15" ht="12.75">
      <c r="B26" s="3">
        <v>22</v>
      </c>
      <c r="C26" s="17" t="s">
        <v>49</v>
      </c>
      <c r="D26" s="10" t="s">
        <v>50</v>
      </c>
      <c r="E26" s="21" t="s">
        <v>51</v>
      </c>
      <c r="F26" s="9">
        <v>213</v>
      </c>
      <c r="G26" s="9">
        <v>184</v>
      </c>
      <c r="H26" s="5">
        <f t="shared" si="0"/>
        <v>29</v>
      </c>
      <c r="I26" s="6">
        <f t="shared" si="1"/>
        <v>15.799999999999992</v>
      </c>
      <c r="J26" s="27">
        <v>1.158</v>
      </c>
      <c r="K26" s="27">
        <v>1.073</v>
      </c>
      <c r="L26" s="27">
        <v>1.249</v>
      </c>
      <c r="M26" s="27">
        <v>0.864</v>
      </c>
      <c r="N26" s="27">
        <v>0.801</v>
      </c>
      <c r="O26" s="27">
        <v>0.932</v>
      </c>
    </row>
    <row r="27" spans="2:15" ht="12.75">
      <c r="B27" s="3">
        <v>23</v>
      </c>
      <c r="C27" s="17" t="s">
        <v>52</v>
      </c>
      <c r="D27" s="10" t="s">
        <v>53</v>
      </c>
      <c r="E27" s="21">
        <v>174.175</v>
      </c>
      <c r="F27" s="9">
        <v>1431</v>
      </c>
      <c r="G27" s="9">
        <v>1455</v>
      </c>
      <c r="H27" s="5">
        <f t="shared" si="0"/>
        <v>-24</v>
      </c>
      <c r="I27" s="6">
        <f t="shared" si="1"/>
        <v>-1.6000000000000014</v>
      </c>
      <c r="J27" s="27">
        <v>0.984</v>
      </c>
      <c r="K27" s="27">
        <v>0.974</v>
      </c>
      <c r="L27" s="27">
        <v>0.993</v>
      </c>
      <c r="M27" s="27">
        <v>1.017</v>
      </c>
      <c r="N27" s="27">
        <v>1.007</v>
      </c>
      <c r="O27" s="27">
        <v>1.026</v>
      </c>
    </row>
    <row r="28" spans="2:15" ht="12.75">
      <c r="B28" s="3">
        <v>24</v>
      </c>
      <c r="C28" s="17" t="s">
        <v>54</v>
      </c>
      <c r="D28" s="10" t="s">
        <v>55</v>
      </c>
      <c r="E28" s="21">
        <v>180</v>
      </c>
      <c r="F28" s="9">
        <v>123</v>
      </c>
      <c r="G28" s="9">
        <v>124</v>
      </c>
      <c r="H28" s="5">
        <f t="shared" si="0"/>
        <v>-1</v>
      </c>
      <c r="I28" s="6">
        <f t="shared" si="1"/>
        <v>-0.8000000000000007</v>
      </c>
      <c r="J28" s="27">
        <v>0.992</v>
      </c>
      <c r="K28" s="27">
        <v>0.965</v>
      </c>
      <c r="L28" s="27">
        <v>1.02</v>
      </c>
      <c r="M28" s="27">
        <v>1.008</v>
      </c>
      <c r="N28" s="27">
        <v>0.981</v>
      </c>
      <c r="O28" s="27">
        <v>1.036</v>
      </c>
    </row>
    <row r="29" spans="2:15" ht="12.75">
      <c r="B29" s="3">
        <v>25</v>
      </c>
      <c r="C29" s="17" t="s">
        <v>56</v>
      </c>
      <c r="D29" s="10" t="s">
        <v>57</v>
      </c>
      <c r="E29" s="21">
        <v>179.182</v>
      </c>
      <c r="F29" s="9">
        <v>289</v>
      </c>
      <c r="G29" s="9">
        <v>300</v>
      </c>
      <c r="H29" s="5">
        <f t="shared" si="0"/>
        <v>-11</v>
      </c>
      <c r="I29" s="6">
        <f t="shared" si="1"/>
        <v>-3.7000000000000033</v>
      </c>
      <c r="J29" s="27">
        <v>0.963</v>
      </c>
      <c r="K29" s="27">
        <v>0.939</v>
      </c>
      <c r="L29" s="27">
        <v>0.988</v>
      </c>
      <c r="M29" s="27">
        <v>1.038</v>
      </c>
      <c r="N29" s="27">
        <v>1.012</v>
      </c>
      <c r="O29" s="27">
        <v>1.065</v>
      </c>
    </row>
    <row r="30" spans="2:15" ht="12.75">
      <c r="B30" s="3">
        <v>26</v>
      </c>
      <c r="C30" s="17" t="s">
        <v>58</v>
      </c>
      <c r="D30" s="10" t="s">
        <v>59</v>
      </c>
      <c r="E30" s="21" t="s">
        <v>60</v>
      </c>
      <c r="F30" s="9">
        <v>356</v>
      </c>
      <c r="G30" s="9">
        <v>357</v>
      </c>
      <c r="H30" s="5">
        <f t="shared" si="0"/>
        <v>-1</v>
      </c>
      <c r="I30" s="6">
        <f t="shared" si="1"/>
        <v>-0.30000000000000027</v>
      </c>
      <c r="J30" s="27">
        <v>0.997</v>
      </c>
      <c r="K30" s="27">
        <v>0.985</v>
      </c>
      <c r="L30" s="27">
        <v>1.01</v>
      </c>
      <c r="M30" s="27">
        <v>1.003</v>
      </c>
      <c r="N30" s="27">
        <v>0.991</v>
      </c>
      <c r="O30" s="27">
        <v>1.015</v>
      </c>
    </row>
    <row r="31" spans="2:15" ht="12.75">
      <c r="B31" s="3">
        <v>27</v>
      </c>
      <c r="C31" s="17" t="s">
        <v>61</v>
      </c>
      <c r="D31" s="10" t="s">
        <v>62</v>
      </c>
      <c r="E31" s="21" t="s">
        <v>63</v>
      </c>
      <c r="F31" s="9">
        <v>126</v>
      </c>
      <c r="G31" s="9">
        <v>120</v>
      </c>
      <c r="H31" s="5">
        <f t="shared" si="0"/>
        <v>6</v>
      </c>
      <c r="I31" s="6">
        <f t="shared" si="1"/>
        <v>5.000000000000004</v>
      </c>
      <c r="J31" s="27">
        <v>1.05</v>
      </c>
      <c r="K31" s="27">
        <v>0.998</v>
      </c>
      <c r="L31" s="27">
        <v>1.104</v>
      </c>
      <c r="M31" s="27">
        <v>0.952</v>
      </c>
      <c r="N31" s="27">
        <v>0.906</v>
      </c>
      <c r="O31" s="27">
        <v>1.002</v>
      </c>
    </row>
    <row r="32" spans="2:15" ht="12.75">
      <c r="B32" s="3">
        <v>28</v>
      </c>
      <c r="C32" s="17" t="s">
        <v>64</v>
      </c>
      <c r="D32" s="10" t="s">
        <v>65</v>
      </c>
      <c r="E32" s="21">
        <v>185</v>
      </c>
      <c r="F32" s="9">
        <v>1240</v>
      </c>
      <c r="G32" s="9">
        <v>1249</v>
      </c>
      <c r="H32" s="5">
        <f t="shared" si="0"/>
        <v>-9</v>
      </c>
      <c r="I32" s="6">
        <f t="shared" si="1"/>
        <v>-0.7000000000000006</v>
      </c>
      <c r="J32" s="27">
        <v>0.993</v>
      </c>
      <c r="K32" s="27">
        <v>0.983</v>
      </c>
      <c r="L32" s="27">
        <v>1.003</v>
      </c>
      <c r="M32" s="27">
        <v>1.007</v>
      </c>
      <c r="N32" s="27">
        <v>0.997</v>
      </c>
      <c r="O32" s="27">
        <v>1.017</v>
      </c>
    </row>
    <row r="33" spans="2:15" ht="12.75">
      <c r="B33" s="3">
        <v>29</v>
      </c>
      <c r="C33" s="17" t="s">
        <v>66</v>
      </c>
      <c r="D33" s="10" t="s">
        <v>67</v>
      </c>
      <c r="E33" s="21">
        <v>186.187</v>
      </c>
      <c r="F33" s="9">
        <v>45</v>
      </c>
      <c r="G33" s="9">
        <v>44</v>
      </c>
      <c r="H33" s="5">
        <f t="shared" si="0"/>
        <v>1</v>
      </c>
      <c r="I33" s="6">
        <f t="shared" si="1"/>
        <v>2.299999999999991</v>
      </c>
      <c r="J33" s="27">
        <v>1.023</v>
      </c>
      <c r="K33" s="27">
        <v>0.979</v>
      </c>
      <c r="L33" s="27">
        <v>1.069</v>
      </c>
      <c r="M33" s="27">
        <v>0.978</v>
      </c>
      <c r="N33" s="27">
        <v>0.936</v>
      </c>
      <c r="O33" s="27">
        <v>1.022</v>
      </c>
    </row>
    <row r="34" spans="2:15" ht="12.75">
      <c r="B34" s="3">
        <v>30</v>
      </c>
      <c r="C34" s="17" t="s">
        <v>68</v>
      </c>
      <c r="D34" s="10" t="s">
        <v>69</v>
      </c>
      <c r="E34" s="21" t="s">
        <v>70</v>
      </c>
      <c r="F34" s="9">
        <v>360</v>
      </c>
      <c r="G34" s="9">
        <v>365</v>
      </c>
      <c r="H34" s="5">
        <f t="shared" si="0"/>
        <v>-5</v>
      </c>
      <c r="I34" s="6">
        <f t="shared" si="1"/>
        <v>-1.4000000000000012</v>
      </c>
      <c r="J34" s="27">
        <v>0.986</v>
      </c>
      <c r="K34" s="27">
        <v>0.966</v>
      </c>
      <c r="L34" s="27">
        <v>1.007</v>
      </c>
      <c r="M34" s="27">
        <v>1.014</v>
      </c>
      <c r="N34" s="27">
        <v>0.993</v>
      </c>
      <c r="O34" s="27">
        <v>1.035</v>
      </c>
    </row>
    <row r="35" spans="2:15" ht="12.75">
      <c r="B35" s="3">
        <v>31</v>
      </c>
      <c r="C35" s="17" t="s">
        <v>71</v>
      </c>
      <c r="D35" s="10" t="s">
        <v>72</v>
      </c>
      <c r="E35" s="21">
        <v>188</v>
      </c>
      <c r="F35" s="9">
        <v>916</v>
      </c>
      <c r="G35" s="9">
        <v>922</v>
      </c>
      <c r="H35" s="5">
        <f t="shared" si="0"/>
        <v>-6</v>
      </c>
      <c r="I35" s="6">
        <f t="shared" si="1"/>
        <v>-0.7000000000000006</v>
      </c>
      <c r="J35" s="27">
        <v>0.993</v>
      </c>
      <c r="K35" s="27">
        <v>0.98</v>
      </c>
      <c r="L35" s="27">
        <v>1.008</v>
      </c>
      <c r="M35" s="27">
        <v>1.007</v>
      </c>
      <c r="N35" s="27">
        <v>0.992</v>
      </c>
      <c r="O35" s="27">
        <v>1.021</v>
      </c>
    </row>
    <row r="36" spans="2:15" ht="12.75">
      <c r="B36" s="3">
        <v>32</v>
      </c>
      <c r="C36" s="17" t="s">
        <v>73</v>
      </c>
      <c r="D36" s="10" t="s">
        <v>74</v>
      </c>
      <c r="E36" s="21" t="s">
        <v>75</v>
      </c>
      <c r="F36" s="9">
        <v>27</v>
      </c>
      <c r="G36" s="9">
        <v>34</v>
      </c>
      <c r="H36" s="5">
        <f t="shared" si="0"/>
        <v>-7</v>
      </c>
      <c r="I36" s="6">
        <f t="shared" si="1"/>
        <v>-20.599999999999994</v>
      </c>
      <c r="J36" s="27">
        <v>0.794</v>
      </c>
      <c r="K36" s="27">
        <v>0.608</v>
      </c>
      <c r="L36" s="27">
        <v>1.037</v>
      </c>
      <c r="M36" s="27">
        <v>1.259</v>
      </c>
      <c r="N36" s="27">
        <v>0.964</v>
      </c>
      <c r="O36" s="27">
        <v>1.644</v>
      </c>
    </row>
    <row r="37" spans="2:15" ht="12.75">
      <c r="B37" s="3">
        <v>33</v>
      </c>
      <c r="C37" s="17" t="s">
        <v>76</v>
      </c>
      <c r="D37" s="10" t="s">
        <v>77</v>
      </c>
      <c r="E37" s="21">
        <v>191</v>
      </c>
      <c r="F37" s="9">
        <v>499</v>
      </c>
      <c r="G37" s="9">
        <v>495</v>
      </c>
      <c r="H37" s="5">
        <f aca="true" t="shared" si="2" ref="H37:H74">F37-G37</f>
        <v>4</v>
      </c>
      <c r="I37" s="6">
        <f t="shared" si="1"/>
        <v>0.8000000000000007</v>
      </c>
      <c r="J37" s="27">
        <v>1.008</v>
      </c>
      <c r="K37" s="27">
        <v>0.992</v>
      </c>
      <c r="L37" s="27">
        <v>1.024</v>
      </c>
      <c r="M37" s="27">
        <v>0.992</v>
      </c>
      <c r="N37" s="27">
        <v>0.976</v>
      </c>
      <c r="O37" s="27">
        <v>1.008</v>
      </c>
    </row>
    <row r="38" spans="2:15" ht="12.75">
      <c r="B38" s="3">
        <v>34</v>
      </c>
      <c r="C38" s="17" t="s">
        <v>78</v>
      </c>
      <c r="D38" s="10" t="s">
        <v>79</v>
      </c>
      <c r="E38" s="21" t="s">
        <v>80</v>
      </c>
      <c r="F38" s="9">
        <v>129</v>
      </c>
      <c r="G38" s="9">
        <v>130</v>
      </c>
      <c r="H38" s="5">
        <f t="shared" si="2"/>
        <v>-1</v>
      </c>
      <c r="I38" s="6">
        <f t="shared" si="1"/>
        <v>-0.8000000000000007</v>
      </c>
      <c r="J38" s="27">
        <v>0.992</v>
      </c>
      <c r="K38" s="27">
        <v>0.948</v>
      </c>
      <c r="L38" s="27">
        <v>1.038</v>
      </c>
      <c r="M38" s="27">
        <v>1.008</v>
      </c>
      <c r="N38" s="27">
        <v>0.963</v>
      </c>
      <c r="O38" s="27">
        <v>1.055</v>
      </c>
    </row>
    <row r="39" spans="2:15" ht="26.25">
      <c r="B39" s="3">
        <v>35</v>
      </c>
      <c r="C39" s="17" t="s">
        <v>81</v>
      </c>
      <c r="D39" s="10" t="s">
        <v>82</v>
      </c>
      <c r="E39" s="21" t="s">
        <v>83</v>
      </c>
      <c r="F39" s="9">
        <v>1618</v>
      </c>
      <c r="G39" s="9">
        <v>1417</v>
      </c>
      <c r="H39" s="5">
        <f t="shared" si="2"/>
        <v>201</v>
      </c>
      <c r="I39" s="6">
        <f t="shared" si="1"/>
        <v>14.19999999999999</v>
      </c>
      <c r="J39" s="27">
        <v>1.142</v>
      </c>
      <c r="K39" s="27">
        <v>1.117</v>
      </c>
      <c r="L39" s="27">
        <v>1.168</v>
      </c>
      <c r="M39" s="27">
        <v>0.876</v>
      </c>
      <c r="N39" s="27">
        <v>0.856</v>
      </c>
      <c r="O39" s="27">
        <v>0.896</v>
      </c>
    </row>
    <row r="40" spans="2:15" ht="26.25">
      <c r="B40" s="3">
        <v>36</v>
      </c>
      <c r="C40" s="17" t="s">
        <v>84</v>
      </c>
      <c r="D40" s="10" t="s">
        <v>85</v>
      </c>
      <c r="E40" s="21" t="s">
        <v>86</v>
      </c>
      <c r="F40" s="9">
        <v>1033</v>
      </c>
      <c r="G40" s="9">
        <v>1030</v>
      </c>
      <c r="H40" s="5">
        <f t="shared" si="2"/>
        <v>3</v>
      </c>
      <c r="I40" s="6">
        <f t="shared" si="1"/>
        <v>0.29999999999998916</v>
      </c>
      <c r="J40" s="27">
        <v>1.003</v>
      </c>
      <c r="K40" s="27">
        <v>0.991</v>
      </c>
      <c r="L40" s="27">
        <v>1.015</v>
      </c>
      <c r="M40" s="27">
        <v>0.997</v>
      </c>
      <c r="N40" s="27">
        <v>0.986</v>
      </c>
      <c r="O40" s="27">
        <v>1.009</v>
      </c>
    </row>
    <row r="41" spans="2:15" ht="12.75">
      <c r="B41" s="3">
        <v>37</v>
      </c>
      <c r="C41" s="17" t="s">
        <v>87</v>
      </c>
      <c r="D41" s="10" t="s">
        <v>88</v>
      </c>
      <c r="E41" s="21" t="s">
        <v>89</v>
      </c>
      <c r="F41" s="9">
        <v>679</v>
      </c>
      <c r="G41" s="9">
        <v>679</v>
      </c>
      <c r="H41" s="5">
        <f t="shared" si="2"/>
        <v>0</v>
      </c>
      <c r="I41" s="6">
        <f t="shared" si="1"/>
        <v>0</v>
      </c>
      <c r="J41" s="27">
        <v>1</v>
      </c>
      <c r="K41" s="27">
        <v>0.985</v>
      </c>
      <c r="L41" s="27">
        <v>1.015</v>
      </c>
      <c r="M41" s="27">
        <v>1</v>
      </c>
      <c r="N41" s="27">
        <v>0.985</v>
      </c>
      <c r="O41" s="27">
        <v>1.015</v>
      </c>
    </row>
    <row r="42" spans="2:15" ht="12.75">
      <c r="B42" s="3">
        <v>38</v>
      </c>
      <c r="C42" s="17" t="s">
        <v>90</v>
      </c>
      <c r="D42" s="10" t="s">
        <v>91</v>
      </c>
      <c r="E42" s="21" t="s">
        <v>92</v>
      </c>
      <c r="F42" s="9">
        <v>2</v>
      </c>
      <c r="G42" s="9">
        <v>0</v>
      </c>
      <c r="H42" s="5">
        <f t="shared" si="2"/>
        <v>2</v>
      </c>
      <c r="I42" s="29" t="s">
        <v>311</v>
      </c>
      <c r="J42" s="27" t="s">
        <v>311</v>
      </c>
      <c r="K42" s="27" t="s">
        <v>311</v>
      </c>
      <c r="L42" s="27" t="s">
        <v>311</v>
      </c>
      <c r="M42" s="27" t="s">
        <v>311</v>
      </c>
      <c r="N42" s="27" t="s">
        <v>311</v>
      </c>
      <c r="O42" s="27" t="s">
        <v>311</v>
      </c>
    </row>
    <row r="43" spans="2:15" ht="12.75">
      <c r="B43" s="3">
        <v>39</v>
      </c>
      <c r="C43" s="17" t="s">
        <v>93</v>
      </c>
      <c r="D43" s="10" t="s">
        <v>94</v>
      </c>
      <c r="E43" s="21" t="s">
        <v>95</v>
      </c>
      <c r="F43" s="9">
        <v>88</v>
      </c>
      <c r="G43" s="9">
        <v>83</v>
      </c>
      <c r="H43" s="5">
        <f t="shared" si="2"/>
        <v>5</v>
      </c>
      <c r="I43" s="6">
        <f t="shared" si="1"/>
        <v>6.000000000000005</v>
      </c>
      <c r="J43" s="27">
        <v>1.06</v>
      </c>
      <c r="K43" s="27">
        <v>0.983</v>
      </c>
      <c r="L43" s="27">
        <v>1.144</v>
      </c>
      <c r="M43" s="27">
        <v>0.943</v>
      </c>
      <c r="N43" s="27">
        <v>0.874</v>
      </c>
      <c r="O43" s="27">
        <v>1.018</v>
      </c>
    </row>
    <row r="44" spans="2:15" ht="15">
      <c r="B44" s="3">
        <v>40</v>
      </c>
      <c r="C44" s="17" t="s">
        <v>350</v>
      </c>
      <c r="D44" s="10" t="s">
        <v>96</v>
      </c>
      <c r="E44" s="21" t="s">
        <v>97</v>
      </c>
      <c r="F44" s="9">
        <v>149</v>
      </c>
      <c r="G44" s="9">
        <v>96</v>
      </c>
      <c r="H44" s="5">
        <f t="shared" si="2"/>
        <v>53</v>
      </c>
      <c r="I44" s="6">
        <f t="shared" si="1"/>
        <v>55.2</v>
      </c>
      <c r="J44" s="27">
        <v>1.552</v>
      </c>
      <c r="K44" s="27">
        <v>1.323</v>
      </c>
      <c r="L44" s="27">
        <v>1.821</v>
      </c>
      <c r="M44" s="27">
        <v>0.644</v>
      </c>
      <c r="N44" s="27">
        <v>0.549</v>
      </c>
      <c r="O44" s="27">
        <v>0.756</v>
      </c>
    </row>
    <row r="45" spans="2:15" ht="17.25" customHeight="1">
      <c r="B45" s="3">
        <v>41</v>
      </c>
      <c r="C45" s="17" t="s">
        <v>98</v>
      </c>
      <c r="D45" s="10" t="s">
        <v>99</v>
      </c>
      <c r="E45" s="21" t="s">
        <v>100</v>
      </c>
      <c r="F45" s="9">
        <v>529</v>
      </c>
      <c r="G45" s="9">
        <v>536</v>
      </c>
      <c r="H45" s="5">
        <f t="shared" si="2"/>
        <v>-7</v>
      </c>
      <c r="I45" s="6">
        <f t="shared" si="1"/>
        <v>-1.3000000000000012</v>
      </c>
      <c r="J45" s="27">
        <v>0.987</v>
      </c>
      <c r="K45" s="27">
        <v>0.959</v>
      </c>
      <c r="L45" s="27">
        <v>1.015</v>
      </c>
      <c r="M45" s="27">
        <v>1.013</v>
      </c>
      <c r="N45" s="27">
        <v>0.985</v>
      </c>
      <c r="O45" s="27">
        <v>1.042</v>
      </c>
    </row>
    <row r="46" spans="1:15" ht="39">
      <c r="A46" s="5" t="s">
        <v>296</v>
      </c>
      <c r="C46" s="28" t="s">
        <v>269</v>
      </c>
      <c r="D46" s="16" t="s">
        <v>270</v>
      </c>
      <c r="E46" s="20" t="s">
        <v>326</v>
      </c>
      <c r="F46" s="9" t="e">
        <f>#REF!</f>
        <v>#REF!</v>
      </c>
      <c r="G46" s="9" t="e">
        <f>#REF!</f>
        <v>#REF!</v>
      </c>
      <c r="H46" s="5" t="e">
        <f t="shared" si="2"/>
        <v>#REF!</v>
      </c>
      <c r="I46" s="6">
        <f t="shared" si="1"/>
        <v>-18.700000000000006</v>
      </c>
      <c r="J46" s="27">
        <v>0.813</v>
      </c>
      <c r="K46" s="27">
        <v>0.765</v>
      </c>
      <c r="L46" s="27">
        <v>0.863</v>
      </c>
      <c r="M46" s="27">
        <v>1.23</v>
      </c>
      <c r="N46" s="27">
        <v>1.158</v>
      </c>
      <c r="O46" s="27">
        <v>1.307</v>
      </c>
    </row>
    <row r="47" spans="2:15" ht="26.25">
      <c r="B47" s="3">
        <v>42</v>
      </c>
      <c r="C47" s="17" t="s">
        <v>101</v>
      </c>
      <c r="D47" s="10" t="s">
        <v>271</v>
      </c>
      <c r="E47" s="21" t="s">
        <v>102</v>
      </c>
      <c r="F47" s="9">
        <v>271</v>
      </c>
      <c r="G47" s="9">
        <v>340</v>
      </c>
      <c r="H47" s="5">
        <f t="shared" si="2"/>
        <v>-69</v>
      </c>
      <c r="I47" s="6">
        <f t="shared" si="1"/>
        <v>-20.299999999999997</v>
      </c>
      <c r="J47" s="27">
        <v>0.797</v>
      </c>
      <c r="K47" s="27">
        <v>0.75</v>
      </c>
      <c r="L47" s="27">
        <v>0.847</v>
      </c>
      <c r="M47" s="27">
        <v>1.255</v>
      </c>
      <c r="N47" s="27">
        <v>1.18</v>
      </c>
      <c r="O47" s="27">
        <v>1.333</v>
      </c>
    </row>
    <row r="48" spans="2:15" ht="26.25">
      <c r="B48" s="3">
        <v>43</v>
      </c>
      <c r="C48" s="17" t="s">
        <v>103</v>
      </c>
      <c r="D48" s="13" t="s">
        <v>104</v>
      </c>
      <c r="E48" s="22" t="s">
        <v>105</v>
      </c>
      <c r="F48" s="9">
        <v>20</v>
      </c>
      <c r="G48" s="9">
        <v>18</v>
      </c>
      <c r="H48" s="3">
        <f>F48-G48</f>
        <v>2</v>
      </c>
      <c r="I48" s="14">
        <f>(J48-1)*100</f>
        <v>11.099999999999998</v>
      </c>
      <c r="J48" s="26">
        <v>1.111</v>
      </c>
      <c r="K48" s="26">
        <v>0.801</v>
      </c>
      <c r="L48" s="26">
        <v>1.54</v>
      </c>
      <c r="M48" s="26">
        <v>0.9</v>
      </c>
      <c r="N48" s="26">
        <v>0.649</v>
      </c>
      <c r="O48" s="26">
        <v>1.248</v>
      </c>
    </row>
    <row r="49" spans="1:15" ht="39">
      <c r="A49" s="5" t="s">
        <v>297</v>
      </c>
      <c r="C49" s="28" t="s">
        <v>272</v>
      </c>
      <c r="D49" s="16" t="s">
        <v>327</v>
      </c>
      <c r="E49" s="20" t="s">
        <v>328</v>
      </c>
      <c r="F49" s="9" t="e">
        <f>#REF!</f>
        <v>#REF!</v>
      </c>
      <c r="G49" s="9" t="e">
        <f>#REF!</f>
        <v>#REF!</v>
      </c>
      <c r="H49" s="5" t="e">
        <f>F49-G49</f>
        <v>#REF!</v>
      </c>
      <c r="I49" s="6">
        <f>(J49-1)*100</f>
        <v>1.8999999999999906</v>
      </c>
      <c r="J49" s="27">
        <v>1.019</v>
      </c>
      <c r="K49" s="27">
        <v>1.011</v>
      </c>
      <c r="L49" s="27">
        <v>1.026</v>
      </c>
      <c r="M49" s="27">
        <v>0.982</v>
      </c>
      <c r="N49" s="27">
        <v>0.975</v>
      </c>
      <c r="O49" s="27">
        <v>0.989</v>
      </c>
    </row>
    <row r="50" spans="2:15" ht="12.75">
      <c r="B50" s="3">
        <v>44</v>
      </c>
      <c r="C50" s="17" t="s">
        <v>106</v>
      </c>
      <c r="D50" s="10" t="s">
        <v>107</v>
      </c>
      <c r="E50" s="21">
        <v>250</v>
      </c>
      <c r="F50" s="9">
        <v>2389</v>
      </c>
      <c r="G50" s="9">
        <v>2341</v>
      </c>
      <c r="H50" s="5">
        <f t="shared" si="2"/>
        <v>48</v>
      </c>
      <c r="I50" s="6">
        <f t="shared" si="1"/>
        <v>2.0999999999999908</v>
      </c>
      <c r="J50" s="30">
        <v>1.021</v>
      </c>
      <c r="K50" s="30">
        <v>1.013</v>
      </c>
      <c r="L50" s="27">
        <v>1.028</v>
      </c>
      <c r="M50" s="27">
        <v>0.98</v>
      </c>
      <c r="N50" s="27">
        <v>0.973</v>
      </c>
      <c r="O50" s="27">
        <v>0.987</v>
      </c>
    </row>
    <row r="51" spans="2:15" ht="39">
      <c r="B51" s="3">
        <v>45</v>
      </c>
      <c r="C51" s="17" t="s">
        <v>108</v>
      </c>
      <c r="D51" s="10" t="s">
        <v>109</v>
      </c>
      <c r="E51" s="21" t="s">
        <v>110</v>
      </c>
      <c r="F51" s="9">
        <v>411</v>
      </c>
      <c r="G51" s="9">
        <v>408</v>
      </c>
      <c r="H51" s="5">
        <f t="shared" si="2"/>
        <v>3</v>
      </c>
      <c r="I51" s="6">
        <f t="shared" si="1"/>
        <v>0.6999999999999895</v>
      </c>
      <c r="J51" s="30">
        <v>1.007</v>
      </c>
      <c r="K51" s="30">
        <v>0.984</v>
      </c>
      <c r="L51" s="27">
        <v>1.032</v>
      </c>
      <c r="M51" s="27">
        <v>0.993</v>
      </c>
      <c r="N51" s="27">
        <v>0.969</v>
      </c>
      <c r="O51" s="27">
        <v>1.017</v>
      </c>
    </row>
    <row r="52" spans="1:15" ht="12.75">
      <c r="A52" s="5" t="s">
        <v>298</v>
      </c>
      <c r="C52" s="28" t="s">
        <v>289</v>
      </c>
      <c r="D52" s="10" t="s">
        <v>273</v>
      </c>
      <c r="E52" s="21" t="s">
        <v>329</v>
      </c>
      <c r="F52" s="9" t="e">
        <f>#REF!</f>
        <v>#REF!</v>
      </c>
      <c r="G52" s="9" t="e">
        <f>#REF!</f>
        <v>#REF!</v>
      </c>
      <c r="H52" s="5" t="e">
        <f t="shared" si="2"/>
        <v>#REF!</v>
      </c>
      <c r="I52" s="6">
        <f t="shared" si="1"/>
        <v>-7.399999999999995</v>
      </c>
      <c r="J52" s="30">
        <v>0.926</v>
      </c>
      <c r="K52" s="30">
        <v>0.911</v>
      </c>
      <c r="L52" s="27">
        <v>0.941</v>
      </c>
      <c r="M52" s="27">
        <v>1.08</v>
      </c>
      <c r="N52" s="27">
        <v>1.063</v>
      </c>
      <c r="O52" s="27">
        <v>1.097</v>
      </c>
    </row>
    <row r="53" spans="2:15" ht="12.75">
      <c r="B53" s="3">
        <v>46</v>
      </c>
      <c r="C53" s="17" t="s">
        <v>111</v>
      </c>
      <c r="D53" s="10" t="s">
        <v>112</v>
      </c>
      <c r="E53" s="21">
        <v>290</v>
      </c>
      <c r="F53" s="9">
        <v>2393</v>
      </c>
      <c r="G53" s="9">
        <v>2524</v>
      </c>
      <c r="H53" s="5">
        <f t="shared" si="2"/>
        <v>-131</v>
      </c>
      <c r="I53" s="6">
        <f t="shared" si="1"/>
        <v>-5.200000000000005</v>
      </c>
      <c r="J53" s="30">
        <v>0.948</v>
      </c>
      <c r="K53" s="30">
        <v>0.932</v>
      </c>
      <c r="L53" s="27">
        <v>0.965</v>
      </c>
      <c r="M53" s="27">
        <v>1.055</v>
      </c>
      <c r="N53" s="27">
        <v>1.037</v>
      </c>
      <c r="O53" s="27">
        <v>1.073</v>
      </c>
    </row>
    <row r="54" spans="2:15" ht="12.75">
      <c r="B54" s="3">
        <v>47</v>
      </c>
      <c r="C54" s="17" t="s">
        <v>113</v>
      </c>
      <c r="D54" s="10" t="s">
        <v>114</v>
      </c>
      <c r="E54" s="21" t="s">
        <v>115</v>
      </c>
      <c r="F54" s="9">
        <v>59</v>
      </c>
      <c r="G54" s="9">
        <v>50</v>
      </c>
      <c r="H54" s="5">
        <f t="shared" si="2"/>
        <v>9</v>
      </c>
      <c r="I54" s="6">
        <f t="shared" si="1"/>
        <v>17.999999999999993</v>
      </c>
      <c r="J54" s="30">
        <v>1.18</v>
      </c>
      <c r="K54" s="30">
        <v>1.059</v>
      </c>
      <c r="L54" s="27">
        <v>1.315</v>
      </c>
      <c r="M54" s="27">
        <v>0.847</v>
      </c>
      <c r="N54" s="27">
        <v>0.761</v>
      </c>
      <c r="O54" s="27">
        <v>0.944</v>
      </c>
    </row>
    <row r="55" spans="2:15" ht="26.25">
      <c r="B55" s="3">
        <v>48</v>
      </c>
      <c r="C55" s="17" t="s">
        <v>116</v>
      </c>
      <c r="D55" s="10" t="s">
        <v>117</v>
      </c>
      <c r="E55" s="21" t="s">
        <v>118</v>
      </c>
      <c r="F55" s="9">
        <v>7</v>
      </c>
      <c r="G55" s="9">
        <v>13</v>
      </c>
      <c r="H55" s="5">
        <f t="shared" si="2"/>
        <v>-6</v>
      </c>
      <c r="I55" s="6">
        <f t="shared" si="1"/>
        <v>-46.199999999999996</v>
      </c>
      <c r="J55" s="30">
        <v>0.538</v>
      </c>
      <c r="K55" s="30">
        <v>0.301</v>
      </c>
      <c r="L55" s="27">
        <v>0.963</v>
      </c>
      <c r="M55" s="27">
        <v>1.857</v>
      </c>
      <c r="N55" s="27">
        <v>1.039</v>
      </c>
      <c r="O55" s="27">
        <v>3.321</v>
      </c>
    </row>
    <row r="56" spans="2:15" ht="12.75">
      <c r="B56" s="3">
        <v>49</v>
      </c>
      <c r="C56" s="17" t="s">
        <v>119</v>
      </c>
      <c r="D56" s="10" t="s">
        <v>120</v>
      </c>
      <c r="E56" s="21" t="s">
        <v>121</v>
      </c>
      <c r="F56" s="9">
        <v>72</v>
      </c>
      <c r="G56" s="9">
        <v>146</v>
      </c>
      <c r="H56" s="5">
        <f t="shared" si="2"/>
        <v>-74</v>
      </c>
      <c r="I56" s="6">
        <f t="shared" si="1"/>
        <v>-50.7</v>
      </c>
      <c r="J56" s="30">
        <v>0.493</v>
      </c>
      <c r="K56" s="30">
        <v>0.413</v>
      </c>
      <c r="L56" s="27">
        <v>0.589</v>
      </c>
      <c r="M56" s="27">
        <v>2.028</v>
      </c>
      <c r="N56" s="27">
        <v>1.698</v>
      </c>
      <c r="O56" s="27">
        <v>2.421</v>
      </c>
    </row>
    <row r="57" spans="1:15" ht="26.25">
      <c r="A57" s="5" t="s">
        <v>299</v>
      </c>
      <c r="C57" s="28" t="s">
        <v>274</v>
      </c>
      <c r="D57" s="16" t="s">
        <v>275</v>
      </c>
      <c r="E57" s="20" t="s">
        <v>330</v>
      </c>
      <c r="F57" s="9" t="e">
        <f>#REF!</f>
        <v>#REF!</v>
      </c>
      <c r="G57" s="9" t="e">
        <f>#REF!</f>
        <v>#REF!</v>
      </c>
      <c r="H57" s="5" t="e">
        <f t="shared" si="2"/>
        <v>#REF!</v>
      </c>
      <c r="I57" s="6">
        <f t="shared" si="1"/>
        <v>14.19999999999999</v>
      </c>
      <c r="J57" s="30">
        <v>1.142</v>
      </c>
      <c r="K57" s="30">
        <v>1.123</v>
      </c>
      <c r="L57" s="27">
        <v>1.16</v>
      </c>
      <c r="M57" s="27">
        <v>0.876</v>
      </c>
      <c r="N57" s="27">
        <v>0.862</v>
      </c>
      <c r="O57" s="27">
        <v>0.891</v>
      </c>
    </row>
    <row r="58" spans="2:15" ht="12.75">
      <c r="B58" s="3">
        <v>50</v>
      </c>
      <c r="C58" s="17" t="s">
        <v>122</v>
      </c>
      <c r="D58" s="10" t="s">
        <v>123</v>
      </c>
      <c r="E58" s="21" t="s">
        <v>124</v>
      </c>
      <c r="F58" s="9">
        <v>33</v>
      </c>
      <c r="G58" s="9">
        <v>38</v>
      </c>
      <c r="H58" s="5">
        <f t="shared" si="2"/>
        <v>-5</v>
      </c>
      <c r="I58" s="6">
        <f t="shared" si="1"/>
        <v>-13.200000000000001</v>
      </c>
      <c r="J58" s="30">
        <v>0.868</v>
      </c>
      <c r="K58" s="30">
        <v>0.767</v>
      </c>
      <c r="L58" s="27">
        <v>0.983</v>
      </c>
      <c r="M58" s="27">
        <v>1.152</v>
      </c>
      <c r="N58" s="27">
        <v>1.017</v>
      </c>
      <c r="O58" s="27">
        <v>1.303</v>
      </c>
    </row>
    <row r="59" spans="2:15" ht="12.75">
      <c r="B59" s="3">
        <v>51</v>
      </c>
      <c r="C59" s="17" t="s">
        <v>125</v>
      </c>
      <c r="D59" s="10" t="s">
        <v>126</v>
      </c>
      <c r="E59" s="21" t="s">
        <v>127</v>
      </c>
      <c r="F59" s="9">
        <v>1237</v>
      </c>
      <c r="G59" s="9">
        <v>962</v>
      </c>
      <c r="H59" s="5">
        <f t="shared" si="2"/>
        <v>275</v>
      </c>
      <c r="I59" s="6">
        <f t="shared" si="1"/>
        <v>28.6</v>
      </c>
      <c r="J59" s="30">
        <v>1.286</v>
      </c>
      <c r="K59" s="30">
        <v>1.248</v>
      </c>
      <c r="L59" s="27">
        <v>1.325</v>
      </c>
      <c r="M59" s="27">
        <v>0.778</v>
      </c>
      <c r="N59" s="27">
        <v>0.755</v>
      </c>
      <c r="O59" s="27">
        <v>0.802</v>
      </c>
    </row>
    <row r="60" spans="2:15" ht="26.25">
      <c r="B60" s="3">
        <v>52</v>
      </c>
      <c r="C60" s="17" t="s">
        <v>128</v>
      </c>
      <c r="D60" s="10" t="s">
        <v>129</v>
      </c>
      <c r="E60" s="21" t="s">
        <v>130</v>
      </c>
      <c r="F60" s="9">
        <v>1174</v>
      </c>
      <c r="G60" s="9">
        <v>1141</v>
      </c>
      <c r="H60" s="5">
        <f t="shared" si="2"/>
        <v>33</v>
      </c>
      <c r="I60" s="6">
        <f t="shared" si="1"/>
        <v>2.8999999999999915</v>
      </c>
      <c r="J60" s="30">
        <v>1.029</v>
      </c>
      <c r="K60" s="30">
        <v>1.01</v>
      </c>
      <c r="L60" s="27">
        <v>1.048</v>
      </c>
      <c r="M60" s="27">
        <v>0.972</v>
      </c>
      <c r="N60" s="27">
        <v>0.954</v>
      </c>
      <c r="O60" s="27">
        <v>0.99</v>
      </c>
    </row>
    <row r="61" spans="1:15" ht="26.25">
      <c r="A61" s="5" t="s">
        <v>300</v>
      </c>
      <c r="C61" s="28" t="s">
        <v>312</v>
      </c>
      <c r="D61" s="16" t="s">
        <v>276</v>
      </c>
      <c r="E61" s="24" t="s">
        <v>331</v>
      </c>
      <c r="F61" s="9" t="e">
        <f>#REF!</f>
        <v>#REF!</v>
      </c>
      <c r="G61" s="9" t="e">
        <f>#REF!</f>
        <v>#REF!</v>
      </c>
      <c r="H61" s="5" t="e">
        <f t="shared" si="2"/>
        <v>#REF!</v>
      </c>
      <c r="I61" s="6">
        <f t="shared" si="1"/>
        <v>-1.4000000000000012</v>
      </c>
      <c r="J61" s="30">
        <v>0.986</v>
      </c>
      <c r="K61" s="30">
        <v>0.984</v>
      </c>
      <c r="L61" s="27">
        <v>0.988</v>
      </c>
      <c r="M61" s="27">
        <v>1.014</v>
      </c>
      <c r="N61" s="27">
        <v>1.012</v>
      </c>
      <c r="O61" s="27">
        <v>1.016</v>
      </c>
    </row>
    <row r="62" spans="2:15" ht="12.75">
      <c r="B62" s="3">
        <v>53</v>
      </c>
      <c r="C62" s="17" t="s">
        <v>131</v>
      </c>
      <c r="D62" s="10" t="s">
        <v>132</v>
      </c>
      <c r="E62" s="21" t="s">
        <v>133</v>
      </c>
      <c r="F62" s="9">
        <v>429</v>
      </c>
      <c r="G62" s="9">
        <v>420</v>
      </c>
      <c r="H62" s="5">
        <f t="shared" si="2"/>
        <v>9</v>
      </c>
      <c r="I62" s="6">
        <f t="shared" si="1"/>
        <v>2.0999999999999908</v>
      </c>
      <c r="J62" s="30">
        <v>1.021</v>
      </c>
      <c r="K62" s="30">
        <v>0.996</v>
      </c>
      <c r="L62" s="27">
        <v>1.047</v>
      </c>
      <c r="M62" s="27">
        <v>0.979</v>
      </c>
      <c r="N62" s="27">
        <v>0.955</v>
      </c>
      <c r="O62" s="27">
        <v>1.004</v>
      </c>
    </row>
    <row r="63" spans="2:15" ht="12.75">
      <c r="B63" s="3">
        <v>54</v>
      </c>
      <c r="C63" s="17" t="s">
        <v>134</v>
      </c>
      <c r="D63" s="10" t="s">
        <v>135</v>
      </c>
      <c r="E63" s="21" t="s">
        <v>136</v>
      </c>
      <c r="F63" s="9">
        <v>1238</v>
      </c>
      <c r="G63" s="9">
        <v>1314</v>
      </c>
      <c r="H63" s="5">
        <f t="shared" si="2"/>
        <v>-76</v>
      </c>
      <c r="I63" s="6">
        <f t="shared" si="1"/>
        <v>-5.800000000000005</v>
      </c>
      <c r="J63" s="30">
        <v>0.942</v>
      </c>
      <c r="K63" s="30">
        <v>0.922</v>
      </c>
      <c r="L63" s="27">
        <v>0.963</v>
      </c>
      <c r="M63" s="27">
        <v>1.061</v>
      </c>
      <c r="N63" s="27">
        <v>1.038</v>
      </c>
      <c r="O63" s="27">
        <v>1.085</v>
      </c>
    </row>
    <row r="64" spans="2:15" ht="12.75">
      <c r="B64" s="3">
        <v>55</v>
      </c>
      <c r="C64" s="17" t="s">
        <v>137</v>
      </c>
      <c r="D64" s="10" t="s">
        <v>138</v>
      </c>
      <c r="E64" s="21">
        <v>410</v>
      </c>
      <c r="F64" s="9">
        <v>5803</v>
      </c>
      <c r="G64" s="9">
        <v>5837</v>
      </c>
      <c r="H64" s="5">
        <f t="shared" si="2"/>
        <v>-34</v>
      </c>
      <c r="I64" s="6">
        <f t="shared" si="1"/>
        <v>-0.6000000000000005</v>
      </c>
      <c r="J64" s="30">
        <v>0.994</v>
      </c>
      <c r="K64" s="30">
        <v>0.991</v>
      </c>
      <c r="L64" s="27">
        <v>0.997</v>
      </c>
      <c r="M64" s="27">
        <v>1.006</v>
      </c>
      <c r="N64" s="27">
        <v>1.003</v>
      </c>
      <c r="O64" s="27">
        <v>1.009</v>
      </c>
    </row>
    <row r="65" spans="2:15" ht="12.75">
      <c r="B65" s="3">
        <v>56</v>
      </c>
      <c r="C65" s="17" t="s">
        <v>139</v>
      </c>
      <c r="D65" s="10" t="s">
        <v>140</v>
      </c>
      <c r="E65" s="21" t="s">
        <v>141</v>
      </c>
      <c r="F65" s="9">
        <v>3803</v>
      </c>
      <c r="G65" s="9">
        <v>3739</v>
      </c>
      <c r="H65" s="5">
        <f t="shared" si="2"/>
        <v>64</v>
      </c>
      <c r="I65" s="6">
        <f t="shared" si="1"/>
        <v>1.6999999999999904</v>
      </c>
      <c r="J65" s="30">
        <v>1.017</v>
      </c>
      <c r="K65" s="30">
        <v>1.009</v>
      </c>
      <c r="L65" s="27">
        <v>1.025</v>
      </c>
      <c r="M65" s="27">
        <v>0.983</v>
      </c>
      <c r="N65" s="27">
        <v>0.976</v>
      </c>
      <c r="O65" s="27">
        <v>0.991</v>
      </c>
    </row>
    <row r="66" spans="2:15" ht="12.75">
      <c r="B66" s="3">
        <v>57</v>
      </c>
      <c r="C66" s="17" t="s">
        <v>142</v>
      </c>
      <c r="D66" s="10" t="s">
        <v>143</v>
      </c>
      <c r="E66" s="21">
        <v>428</v>
      </c>
      <c r="F66" s="9">
        <v>4694</v>
      </c>
      <c r="G66" s="9">
        <v>5164</v>
      </c>
      <c r="H66" s="5">
        <f t="shared" si="2"/>
        <v>-470</v>
      </c>
      <c r="I66" s="6">
        <f t="shared" si="1"/>
        <v>-9.099999999999998</v>
      </c>
      <c r="J66" s="30">
        <v>0.909</v>
      </c>
      <c r="K66" s="30">
        <v>0.899</v>
      </c>
      <c r="L66" s="27">
        <v>0.919</v>
      </c>
      <c r="M66" s="27">
        <v>1.1</v>
      </c>
      <c r="N66" s="27">
        <v>1.088</v>
      </c>
      <c r="O66" s="27">
        <v>1.112</v>
      </c>
    </row>
    <row r="67" spans="2:15" ht="39">
      <c r="B67" s="3">
        <v>58</v>
      </c>
      <c r="C67" s="17" t="s">
        <v>144</v>
      </c>
      <c r="D67" s="10" t="s">
        <v>145</v>
      </c>
      <c r="E67" s="21" t="s">
        <v>146</v>
      </c>
      <c r="F67" s="9">
        <v>3968</v>
      </c>
      <c r="G67" s="9">
        <v>3920</v>
      </c>
      <c r="H67" s="5">
        <f t="shared" si="2"/>
        <v>48</v>
      </c>
      <c r="I67" s="6">
        <f t="shared" si="1"/>
        <v>1.200000000000001</v>
      </c>
      <c r="J67" s="27">
        <v>1.012</v>
      </c>
      <c r="K67" s="27">
        <v>1.003</v>
      </c>
      <c r="L67" s="27">
        <v>1.022</v>
      </c>
      <c r="M67" s="27">
        <v>0.988</v>
      </c>
      <c r="N67" s="27">
        <v>0.979</v>
      </c>
      <c r="O67" s="27">
        <v>0.997</v>
      </c>
    </row>
    <row r="68" spans="2:15" ht="12.75">
      <c r="B68" s="3">
        <v>59</v>
      </c>
      <c r="C68" s="17" t="s">
        <v>147</v>
      </c>
      <c r="D68" s="10" t="s">
        <v>148</v>
      </c>
      <c r="E68" s="21" t="s">
        <v>149</v>
      </c>
      <c r="F68" s="9">
        <v>9540</v>
      </c>
      <c r="G68" s="9">
        <v>9531</v>
      </c>
      <c r="H68" s="5">
        <f t="shared" si="2"/>
        <v>9</v>
      </c>
      <c r="I68" s="6">
        <f aca="true" t="shared" si="3" ref="I68:I118">(J68-1)*100</f>
        <v>0.09999999999998899</v>
      </c>
      <c r="J68" s="30">
        <v>1.001</v>
      </c>
      <c r="K68" s="30">
        <v>0.998</v>
      </c>
      <c r="L68" s="27">
        <v>1.004</v>
      </c>
      <c r="M68" s="27">
        <v>0.999</v>
      </c>
      <c r="N68" s="27">
        <v>0.996</v>
      </c>
      <c r="O68" s="27">
        <v>1.002</v>
      </c>
    </row>
    <row r="69" spans="2:15" ht="12.75">
      <c r="B69" s="3">
        <v>60</v>
      </c>
      <c r="C69" s="17" t="s">
        <v>150</v>
      </c>
      <c r="D69" s="10" t="s">
        <v>151</v>
      </c>
      <c r="E69" s="21">
        <v>440</v>
      </c>
      <c r="F69" s="9">
        <v>1268</v>
      </c>
      <c r="G69" s="9">
        <v>1184</v>
      </c>
      <c r="H69" s="5">
        <f t="shared" si="2"/>
        <v>84</v>
      </c>
      <c r="I69" s="6">
        <f t="shared" si="3"/>
        <v>7.099999999999995</v>
      </c>
      <c r="J69" s="30">
        <v>1.071</v>
      </c>
      <c r="K69" s="30">
        <v>1.051</v>
      </c>
      <c r="L69" s="27">
        <v>1.091</v>
      </c>
      <c r="M69" s="27">
        <v>0.934</v>
      </c>
      <c r="N69" s="27">
        <v>0.916</v>
      </c>
      <c r="O69" s="27">
        <v>0.951</v>
      </c>
    </row>
    <row r="70" spans="2:15" ht="26.25">
      <c r="B70" s="3">
        <v>61</v>
      </c>
      <c r="C70" s="17" t="s">
        <v>152</v>
      </c>
      <c r="D70" s="10" t="s">
        <v>153</v>
      </c>
      <c r="E70" s="21" t="s">
        <v>154</v>
      </c>
      <c r="F70" s="9">
        <v>1067</v>
      </c>
      <c r="G70" s="9">
        <v>1146</v>
      </c>
      <c r="H70" s="5">
        <f t="shared" si="2"/>
        <v>-79</v>
      </c>
      <c r="I70" s="6">
        <f t="shared" si="3"/>
        <v>-6.899999999999995</v>
      </c>
      <c r="J70" s="27">
        <v>0.931</v>
      </c>
      <c r="K70" s="27">
        <v>0.911</v>
      </c>
      <c r="L70" s="27">
        <v>0.951</v>
      </c>
      <c r="M70" s="27">
        <v>1.074</v>
      </c>
      <c r="N70" s="27">
        <v>1.051</v>
      </c>
      <c r="O70" s="27">
        <v>1.097</v>
      </c>
    </row>
    <row r="71" spans="1:15" ht="12.75">
      <c r="A71" s="5" t="s">
        <v>301</v>
      </c>
      <c r="C71" s="28" t="s">
        <v>277</v>
      </c>
      <c r="D71" s="16" t="s">
        <v>278</v>
      </c>
      <c r="E71" s="20" t="s">
        <v>332</v>
      </c>
      <c r="F71" s="9" t="e">
        <f>#REF!</f>
        <v>#REF!</v>
      </c>
      <c r="G71" s="9" t="e">
        <f>#REF!</f>
        <v>#REF!</v>
      </c>
      <c r="H71" s="5" t="e">
        <f t="shared" si="2"/>
        <v>#REF!</v>
      </c>
      <c r="I71" s="6">
        <f t="shared" si="3"/>
        <v>0</v>
      </c>
      <c r="J71" s="27">
        <v>1</v>
      </c>
      <c r="K71" s="27">
        <v>0.995</v>
      </c>
      <c r="L71" s="27">
        <v>1.004</v>
      </c>
      <c r="M71" s="27">
        <v>1</v>
      </c>
      <c r="N71" s="27">
        <v>0.996</v>
      </c>
      <c r="O71" s="27">
        <v>1.005</v>
      </c>
    </row>
    <row r="72" spans="2:15" ht="12.75">
      <c r="B72" s="3">
        <v>62</v>
      </c>
      <c r="C72" s="17" t="s">
        <v>155</v>
      </c>
      <c r="D72" s="10" t="s">
        <v>156</v>
      </c>
      <c r="E72" s="21">
        <v>487</v>
      </c>
      <c r="F72" s="9">
        <v>344</v>
      </c>
      <c r="G72" s="9">
        <v>337</v>
      </c>
      <c r="H72" s="5">
        <f t="shared" si="2"/>
        <v>7</v>
      </c>
      <c r="I72" s="6">
        <f t="shared" si="3"/>
        <v>2.0999999999999908</v>
      </c>
      <c r="J72" s="30">
        <v>1.021</v>
      </c>
      <c r="K72" s="30">
        <v>1.003</v>
      </c>
      <c r="L72" s="27">
        <v>1.039</v>
      </c>
      <c r="M72" s="27">
        <v>0.98</v>
      </c>
      <c r="N72" s="27">
        <v>0.963</v>
      </c>
      <c r="O72" s="27">
        <v>0.997</v>
      </c>
    </row>
    <row r="73" spans="2:15" ht="12.75">
      <c r="B73" s="3">
        <v>63</v>
      </c>
      <c r="C73" s="17" t="s">
        <v>157</v>
      </c>
      <c r="D73" s="10" t="s">
        <v>158</v>
      </c>
      <c r="E73" s="21" t="s">
        <v>159</v>
      </c>
      <c r="F73" s="9">
        <v>1766</v>
      </c>
      <c r="G73" s="9">
        <v>2019</v>
      </c>
      <c r="H73" s="5">
        <f t="shared" si="2"/>
        <v>-253</v>
      </c>
      <c r="I73" s="6">
        <f t="shared" si="3"/>
        <v>-12.5</v>
      </c>
      <c r="J73" s="30">
        <v>0.875</v>
      </c>
      <c r="K73" s="30">
        <v>0.859</v>
      </c>
      <c r="L73" s="27">
        <v>0.891</v>
      </c>
      <c r="M73" s="27">
        <v>1.143</v>
      </c>
      <c r="N73" s="27">
        <v>1.123</v>
      </c>
      <c r="O73" s="27">
        <v>1.164</v>
      </c>
    </row>
    <row r="74" spans="2:15" ht="26.25">
      <c r="B74" s="3">
        <v>64</v>
      </c>
      <c r="C74" s="17" t="s">
        <v>160</v>
      </c>
      <c r="D74" s="10" t="s">
        <v>161</v>
      </c>
      <c r="E74" s="21" t="s">
        <v>162</v>
      </c>
      <c r="F74" s="9">
        <v>4563</v>
      </c>
      <c r="G74" s="9">
        <v>4574</v>
      </c>
      <c r="H74" s="5">
        <f t="shared" si="2"/>
        <v>-11</v>
      </c>
      <c r="I74" s="6">
        <f t="shared" si="3"/>
        <v>-0.20000000000000018</v>
      </c>
      <c r="J74" s="27">
        <v>0.998</v>
      </c>
      <c r="K74" s="27">
        <v>0.993</v>
      </c>
      <c r="L74" s="27">
        <v>1.003</v>
      </c>
      <c r="M74" s="27">
        <v>1.002</v>
      </c>
      <c r="N74" s="27">
        <v>0.997</v>
      </c>
      <c r="O74" s="27">
        <v>1.007</v>
      </c>
    </row>
    <row r="75" spans="2:15" ht="12.75">
      <c r="B75" s="3">
        <v>65</v>
      </c>
      <c r="C75" s="17" t="s">
        <v>163</v>
      </c>
      <c r="D75" s="10" t="s">
        <v>164</v>
      </c>
      <c r="E75" s="21">
        <v>493</v>
      </c>
      <c r="F75" s="9">
        <v>253</v>
      </c>
      <c r="G75" s="9">
        <v>264</v>
      </c>
      <c r="H75" s="5">
        <f aca="true" t="shared" si="4" ref="H75:H112">F75-G75</f>
        <v>-11</v>
      </c>
      <c r="I75" s="6">
        <f t="shared" si="3"/>
        <v>-4.200000000000004</v>
      </c>
      <c r="J75" s="30">
        <v>0.958</v>
      </c>
      <c r="K75" s="30">
        <v>0.926</v>
      </c>
      <c r="L75" s="27">
        <v>0.992</v>
      </c>
      <c r="M75" s="27">
        <v>1.043</v>
      </c>
      <c r="N75" s="27">
        <v>1.008</v>
      </c>
      <c r="O75" s="27">
        <v>1.08</v>
      </c>
    </row>
    <row r="76" spans="2:15" ht="15">
      <c r="B76" s="3">
        <v>66</v>
      </c>
      <c r="C76" s="17" t="s">
        <v>351</v>
      </c>
      <c r="D76" s="10" t="s">
        <v>165</v>
      </c>
      <c r="E76" s="21" t="s">
        <v>166</v>
      </c>
      <c r="F76" s="9">
        <v>880</v>
      </c>
      <c r="G76" s="9">
        <v>505</v>
      </c>
      <c r="H76" s="5">
        <f t="shared" si="4"/>
        <v>375</v>
      </c>
      <c r="I76" s="6">
        <f t="shared" si="3"/>
        <v>74.30000000000001</v>
      </c>
      <c r="J76" s="30">
        <v>1.743</v>
      </c>
      <c r="K76" s="30">
        <v>1.642</v>
      </c>
      <c r="L76" s="27">
        <v>1.849</v>
      </c>
      <c r="M76" s="27">
        <v>0.574</v>
      </c>
      <c r="N76" s="27">
        <v>0.541</v>
      </c>
      <c r="O76" s="27">
        <v>0.609</v>
      </c>
    </row>
    <row r="77" spans="2:15" ht="12.75">
      <c r="B77" s="3">
        <v>67</v>
      </c>
      <c r="C77" s="17" t="s">
        <v>167</v>
      </c>
      <c r="D77" s="10" t="s">
        <v>168</v>
      </c>
      <c r="E77" s="21" t="s">
        <v>169</v>
      </c>
      <c r="F77" s="9">
        <v>3068</v>
      </c>
      <c r="G77" s="9">
        <v>3178</v>
      </c>
      <c r="H77" s="5">
        <f t="shared" si="4"/>
        <v>-110</v>
      </c>
      <c r="I77" s="6">
        <f t="shared" si="3"/>
        <v>-3.500000000000003</v>
      </c>
      <c r="J77" s="30">
        <v>0.965</v>
      </c>
      <c r="K77" s="30">
        <v>0.954</v>
      </c>
      <c r="L77" s="27">
        <v>0.977</v>
      </c>
      <c r="M77" s="27">
        <v>1.036</v>
      </c>
      <c r="N77" s="27">
        <v>1.023</v>
      </c>
      <c r="O77" s="27">
        <v>1.049</v>
      </c>
    </row>
    <row r="78" spans="1:15" ht="12.75">
      <c r="A78" s="5" t="s">
        <v>302</v>
      </c>
      <c r="C78" s="28" t="s">
        <v>279</v>
      </c>
      <c r="D78" s="16" t="s">
        <v>280</v>
      </c>
      <c r="E78" s="20" t="s">
        <v>333</v>
      </c>
      <c r="F78" s="9" t="e">
        <f>#REF!</f>
        <v>#REF!</v>
      </c>
      <c r="G78" s="9" t="e">
        <f>#REF!</f>
        <v>#REF!</v>
      </c>
      <c r="H78" s="5" t="e">
        <f t="shared" si="4"/>
        <v>#REF!</v>
      </c>
      <c r="I78" s="6">
        <f t="shared" si="3"/>
        <v>0.29999999999998916</v>
      </c>
      <c r="J78" s="27">
        <v>1.003</v>
      </c>
      <c r="K78" s="27">
        <v>0.999</v>
      </c>
      <c r="L78" s="27">
        <v>1.008</v>
      </c>
      <c r="M78" s="27">
        <v>0.997</v>
      </c>
      <c r="N78" s="27">
        <v>0.992</v>
      </c>
      <c r="O78" s="27">
        <v>1.001</v>
      </c>
    </row>
    <row r="79" spans="2:15" ht="12.75">
      <c r="B79" s="3">
        <v>68</v>
      </c>
      <c r="C79" s="17" t="s">
        <v>170</v>
      </c>
      <c r="D79" s="10" t="s">
        <v>171</v>
      </c>
      <c r="E79" s="21" t="s">
        <v>172</v>
      </c>
      <c r="F79" s="9">
        <v>256</v>
      </c>
      <c r="G79" s="9">
        <v>258</v>
      </c>
      <c r="H79" s="5">
        <f t="shared" si="4"/>
        <v>-2</v>
      </c>
      <c r="I79" s="6">
        <f t="shared" si="3"/>
        <v>-0.8000000000000007</v>
      </c>
      <c r="J79" s="30">
        <v>0.992</v>
      </c>
      <c r="K79" s="30">
        <v>0.964</v>
      </c>
      <c r="L79" s="27">
        <v>1.021</v>
      </c>
      <c r="M79" s="27">
        <v>1.008</v>
      </c>
      <c r="N79" s="27">
        <v>0.979</v>
      </c>
      <c r="O79" s="27">
        <v>1.037</v>
      </c>
    </row>
    <row r="80" spans="2:15" ht="12.75">
      <c r="B80" s="3">
        <v>69</v>
      </c>
      <c r="C80" s="17" t="s">
        <v>173</v>
      </c>
      <c r="D80" s="10" t="s">
        <v>174</v>
      </c>
      <c r="E80" s="21" t="s">
        <v>175</v>
      </c>
      <c r="F80" s="9">
        <v>64</v>
      </c>
      <c r="G80" s="9">
        <v>61</v>
      </c>
      <c r="H80" s="5">
        <f t="shared" si="4"/>
        <v>3</v>
      </c>
      <c r="I80" s="6">
        <f t="shared" si="3"/>
        <v>4.899999999999993</v>
      </c>
      <c r="J80" s="30">
        <v>1.049</v>
      </c>
      <c r="K80" s="30">
        <v>0.978</v>
      </c>
      <c r="L80" s="27">
        <v>1.125</v>
      </c>
      <c r="M80" s="27">
        <v>0.953</v>
      </c>
      <c r="N80" s="27">
        <v>0.889</v>
      </c>
      <c r="O80" s="27">
        <v>1.022</v>
      </c>
    </row>
    <row r="81" spans="2:15" ht="12.75">
      <c r="B81" s="3">
        <v>70</v>
      </c>
      <c r="C81" s="17" t="s">
        <v>176</v>
      </c>
      <c r="D81" s="10" t="s">
        <v>177</v>
      </c>
      <c r="E81" s="21">
        <v>557</v>
      </c>
      <c r="F81" s="9">
        <v>635</v>
      </c>
      <c r="G81" s="9">
        <v>630</v>
      </c>
      <c r="H81" s="5">
        <f t="shared" si="4"/>
        <v>5</v>
      </c>
      <c r="I81" s="6">
        <f t="shared" si="3"/>
        <v>0.8000000000000007</v>
      </c>
      <c r="J81" s="30">
        <v>1.008</v>
      </c>
      <c r="K81" s="30">
        <v>0.996</v>
      </c>
      <c r="L81" s="27">
        <v>1.02</v>
      </c>
      <c r="M81" s="27">
        <v>0.992</v>
      </c>
      <c r="N81" s="27">
        <v>0.98</v>
      </c>
      <c r="O81" s="27">
        <v>1.004</v>
      </c>
    </row>
    <row r="82" spans="2:15" ht="12.75">
      <c r="B82" s="3">
        <v>71</v>
      </c>
      <c r="C82" s="17" t="s">
        <v>178</v>
      </c>
      <c r="D82" s="10" t="s">
        <v>179</v>
      </c>
      <c r="E82" s="21">
        <v>571</v>
      </c>
      <c r="F82" s="9">
        <v>1769</v>
      </c>
      <c r="G82" s="9">
        <v>1696</v>
      </c>
      <c r="H82" s="5">
        <f t="shared" si="4"/>
        <v>73</v>
      </c>
      <c r="I82" s="6">
        <f t="shared" si="3"/>
        <v>4.299999999999993</v>
      </c>
      <c r="J82" s="30">
        <v>1.043</v>
      </c>
      <c r="K82" s="30">
        <v>1.031</v>
      </c>
      <c r="L82" s="27">
        <v>1.056</v>
      </c>
      <c r="M82" s="27">
        <v>0.959</v>
      </c>
      <c r="N82" s="27">
        <v>0.947</v>
      </c>
      <c r="O82" s="27">
        <v>0.97</v>
      </c>
    </row>
    <row r="83" spans="2:15" ht="12.75">
      <c r="B83" s="3">
        <v>72</v>
      </c>
      <c r="C83" s="17" t="s">
        <v>180</v>
      </c>
      <c r="D83" s="10" t="s">
        <v>181</v>
      </c>
      <c r="E83" s="21" t="s">
        <v>182</v>
      </c>
      <c r="F83" s="9">
        <v>2026</v>
      </c>
      <c r="G83" s="9">
        <v>2089</v>
      </c>
      <c r="H83" s="5">
        <f t="shared" si="4"/>
        <v>-63</v>
      </c>
      <c r="I83" s="6">
        <f t="shared" si="3"/>
        <v>-3.0000000000000027</v>
      </c>
      <c r="J83" s="27">
        <v>0.97</v>
      </c>
      <c r="K83" s="27">
        <v>0.959</v>
      </c>
      <c r="L83" s="27">
        <v>0.981</v>
      </c>
      <c r="M83" s="27">
        <v>1.031</v>
      </c>
      <c r="N83" s="27">
        <v>1.019</v>
      </c>
      <c r="O83" s="27">
        <v>1.043</v>
      </c>
    </row>
    <row r="84" spans="1:15" ht="12.75">
      <c r="A84" s="5" t="s">
        <v>303</v>
      </c>
      <c r="B84" s="3">
        <v>73</v>
      </c>
      <c r="C84" s="19" t="s">
        <v>183</v>
      </c>
      <c r="D84" s="10" t="s">
        <v>184</v>
      </c>
      <c r="E84" s="21" t="s">
        <v>185</v>
      </c>
      <c r="F84" s="9">
        <v>201</v>
      </c>
      <c r="G84" s="9">
        <v>185</v>
      </c>
      <c r="H84" s="5">
        <f t="shared" si="4"/>
        <v>16</v>
      </c>
      <c r="I84" s="6">
        <f t="shared" si="3"/>
        <v>8.600000000000009</v>
      </c>
      <c r="J84" s="27">
        <v>1.086</v>
      </c>
      <c r="K84" s="27">
        <v>1.032</v>
      </c>
      <c r="L84" s="27">
        <v>1.144</v>
      </c>
      <c r="M84" s="27">
        <v>0.92</v>
      </c>
      <c r="N84" s="27">
        <v>0.874</v>
      </c>
      <c r="O84" s="27">
        <v>0.969</v>
      </c>
    </row>
    <row r="85" spans="1:15" ht="26.25">
      <c r="A85" s="5" t="s">
        <v>304</v>
      </c>
      <c r="C85" s="28" t="s">
        <v>281</v>
      </c>
      <c r="D85" s="16" t="s">
        <v>282</v>
      </c>
      <c r="E85" s="20" t="s">
        <v>334</v>
      </c>
      <c r="F85" s="9" t="e">
        <f>#REF!</f>
        <v>#REF!</v>
      </c>
      <c r="G85" s="9" t="e">
        <f>#REF!</f>
        <v>#REF!</v>
      </c>
      <c r="H85" s="5" t="e">
        <f t="shared" si="4"/>
        <v>#REF!</v>
      </c>
      <c r="I85" s="6">
        <f t="shared" si="3"/>
        <v>2.6000000000000023</v>
      </c>
      <c r="J85" s="27">
        <v>1.026</v>
      </c>
      <c r="K85" s="27">
        <v>1.007</v>
      </c>
      <c r="L85" s="27">
        <v>1.045</v>
      </c>
      <c r="M85" s="27">
        <v>0.975</v>
      </c>
      <c r="N85" s="27">
        <v>0.957</v>
      </c>
      <c r="O85" s="27">
        <v>0.993</v>
      </c>
    </row>
    <row r="86" spans="2:15" ht="12.75">
      <c r="B86" s="3">
        <v>74</v>
      </c>
      <c r="C86" s="17" t="s">
        <v>186</v>
      </c>
      <c r="D86" s="10" t="s">
        <v>187</v>
      </c>
      <c r="E86" s="21" t="s">
        <v>188</v>
      </c>
      <c r="F86" s="9">
        <v>99</v>
      </c>
      <c r="G86" s="9">
        <v>96</v>
      </c>
      <c r="H86" s="5">
        <f t="shared" si="4"/>
        <v>3</v>
      </c>
      <c r="I86" s="6">
        <f t="shared" si="3"/>
        <v>3.0999999999999917</v>
      </c>
      <c r="J86" s="27">
        <v>1.031</v>
      </c>
      <c r="K86" s="27">
        <v>0.978</v>
      </c>
      <c r="L86" s="27">
        <v>1.088</v>
      </c>
      <c r="M86" s="27">
        <v>0.97</v>
      </c>
      <c r="N86" s="27">
        <v>0.919</v>
      </c>
      <c r="O86" s="27">
        <v>1.023</v>
      </c>
    </row>
    <row r="87" spans="2:15" ht="12.75">
      <c r="B87" s="3">
        <v>75</v>
      </c>
      <c r="C87" s="17" t="s">
        <v>189</v>
      </c>
      <c r="D87" s="10" t="s">
        <v>190</v>
      </c>
      <c r="E87" s="21">
        <v>733</v>
      </c>
      <c r="F87" s="9">
        <v>371</v>
      </c>
      <c r="G87" s="9">
        <v>373</v>
      </c>
      <c r="H87" s="5">
        <f t="shared" si="4"/>
        <v>-2</v>
      </c>
      <c r="I87" s="6">
        <f t="shared" si="3"/>
        <v>-0.5000000000000004</v>
      </c>
      <c r="J87" s="27">
        <v>0.995</v>
      </c>
      <c r="K87" s="27">
        <v>0.973</v>
      </c>
      <c r="L87" s="27">
        <v>1.017</v>
      </c>
      <c r="M87" s="27">
        <v>1.005</v>
      </c>
      <c r="N87" s="27">
        <v>0.983</v>
      </c>
      <c r="O87" s="27">
        <v>1.028</v>
      </c>
    </row>
    <row r="88" spans="2:15" ht="26.25">
      <c r="B88" s="3">
        <v>76</v>
      </c>
      <c r="C88" s="17" t="s">
        <v>191</v>
      </c>
      <c r="D88" s="10" t="s">
        <v>192</v>
      </c>
      <c r="E88" s="21" t="s">
        <v>193</v>
      </c>
      <c r="F88" s="9">
        <v>212</v>
      </c>
      <c r="G88" s="9">
        <v>195</v>
      </c>
      <c r="H88" s="5">
        <f t="shared" si="4"/>
        <v>17</v>
      </c>
      <c r="I88" s="6">
        <f t="shared" si="3"/>
        <v>8.699999999999996</v>
      </c>
      <c r="J88" s="27">
        <v>1.087</v>
      </c>
      <c r="K88" s="27">
        <v>1.032</v>
      </c>
      <c r="L88" s="27">
        <v>1.145</v>
      </c>
      <c r="M88" s="27">
        <v>0.92</v>
      </c>
      <c r="N88" s="27">
        <v>0.873</v>
      </c>
      <c r="O88" s="27">
        <v>0.969</v>
      </c>
    </row>
    <row r="89" spans="1:15" ht="12.75">
      <c r="A89" s="5" t="s">
        <v>309</v>
      </c>
      <c r="C89" s="28" t="s">
        <v>283</v>
      </c>
      <c r="D89" s="16" t="s">
        <v>284</v>
      </c>
      <c r="E89" s="20" t="s">
        <v>335</v>
      </c>
      <c r="F89" s="9" t="e">
        <f>#REF!</f>
        <v>#REF!</v>
      </c>
      <c r="G89" s="9" t="e">
        <f>#REF!</f>
        <v>#REF!</v>
      </c>
      <c r="H89" s="5" t="e">
        <f t="shared" si="4"/>
        <v>#REF!</v>
      </c>
      <c r="I89" s="6">
        <f t="shared" si="3"/>
        <v>0.29999999999998916</v>
      </c>
      <c r="J89" s="27">
        <v>1.003</v>
      </c>
      <c r="K89" s="27">
        <v>0.992</v>
      </c>
      <c r="L89" s="27">
        <v>1.015</v>
      </c>
      <c r="M89" s="27">
        <v>0.997</v>
      </c>
      <c r="N89" s="27">
        <v>0.985</v>
      </c>
      <c r="O89" s="27">
        <v>1.008</v>
      </c>
    </row>
    <row r="90" spans="2:15" ht="12.75">
      <c r="B90" s="3">
        <v>77</v>
      </c>
      <c r="C90" s="17" t="s">
        <v>194</v>
      </c>
      <c r="D90" s="10" t="s">
        <v>195</v>
      </c>
      <c r="E90" s="21" t="s">
        <v>196</v>
      </c>
      <c r="F90" s="9">
        <v>1353</v>
      </c>
      <c r="G90" s="9">
        <v>1348</v>
      </c>
      <c r="H90" s="5">
        <f t="shared" si="4"/>
        <v>5</v>
      </c>
      <c r="I90" s="6">
        <f t="shared" si="3"/>
        <v>0.40000000000000036</v>
      </c>
      <c r="J90" s="27">
        <v>1.004</v>
      </c>
      <c r="K90" s="27">
        <v>0.99</v>
      </c>
      <c r="L90" s="27">
        <v>1.017</v>
      </c>
      <c r="M90" s="27">
        <v>0.996</v>
      </c>
      <c r="N90" s="27">
        <v>0.983</v>
      </c>
      <c r="O90" s="27">
        <v>1.01</v>
      </c>
    </row>
    <row r="91" spans="2:15" ht="12.75">
      <c r="B91" s="3">
        <v>78</v>
      </c>
      <c r="C91" s="17" t="s">
        <v>197</v>
      </c>
      <c r="D91" s="10" t="s">
        <v>198</v>
      </c>
      <c r="E91" s="21" t="s">
        <v>199</v>
      </c>
      <c r="F91" s="9">
        <v>47</v>
      </c>
      <c r="G91" s="9">
        <v>46</v>
      </c>
      <c r="H91" s="5">
        <f t="shared" si="4"/>
        <v>1</v>
      </c>
      <c r="I91" s="6">
        <f t="shared" si="3"/>
        <v>2.200000000000002</v>
      </c>
      <c r="J91" s="27">
        <v>1.022</v>
      </c>
      <c r="K91" s="27">
        <v>0.93</v>
      </c>
      <c r="L91" s="27">
        <v>1.123</v>
      </c>
      <c r="M91" s="27">
        <v>0.979</v>
      </c>
      <c r="N91" s="27">
        <v>0.891</v>
      </c>
      <c r="O91" s="27">
        <v>1.075</v>
      </c>
    </row>
    <row r="92" spans="2:15" ht="26.25">
      <c r="B92" s="3">
        <v>79</v>
      </c>
      <c r="C92" s="17" t="s">
        <v>200</v>
      </c>
      <c r="D92" s="10" t="s">
        <v>201</v>
      </c>
      <c r="E92" s="21" t="s">
        <v>202</v>
      </c>
      <c r="F92" s="9">
        <v>15</v>
      </c>
      <c r="G92" s="9">
        <v>11</v>
      </c>
      <c r="H92" s="5">
        <f t="shared" si="4"/>
        <v>4</v>
      </c>
      <c r="I92" s="6">
        <f t="shared" si="3"/>
        <v>36.40000000000001</v>
      </c>
      <c r="J92" s="27">
        <v>1.364</v>
      </c>
      <c r="K92" s="27">
        <v>0.938</v>
      </c>
      <c r="L92" s="27">
        <v>1.982</v>
      </c>
      <c r="M92" s="27">
        <v>0.733</v>
      </c>
      <c r="N92" s="27">
        <v>0.505</v>
      </c>
      <c r="O92" s="27">
        <v>1.066</v>
      </c>
    </row>
    <row r="93" spans="2:15" ht="12.75">
      <c r="B93" s="3">
        <v>80</v>
      </c>
      <c r="C93" s="17" t="s">
        <v>203</v>
      </c>
      <c r="D93" s="10" t="s">
        <v>204</v>
      </c>
      <c r="E93" s="21" t="s">
        <v>205</v>
      </c>
      <c r="F93" s="9">
        <v>306</v>
      </c>
      <c r="G93" s="9">
        <v>311</v>
      </c>
      <c r="H93" s="5">
        <f t="shared" si="4"/>
        <v>-5</v>
      </c>
      <c r="I93" s="6">
        <f t="shared" si="3"/>
        <v>-1.6000000000000014</v>
      </c>
      <c r="J93" s="27">
        <v>0.984</v>
      </c>
      <c r="K93" s="27">
        <v>0.956</v>
      </c>
      <c r="L93" s="27">
        <v>1.013</v>
      </c>
      <c r="M93" s="27">
        <v>1.016</v>
      </c>
      <c r="N93" s="27">
        <v>0.987</v>
      </c>
      <c r="O93" s="27">
        <v>1.046</v>
      </c>
    </row>
    <row r="94" spans="1:16" ht="12.75">
      <c r="A94" s="5" t="s">
        <v>305</v>
      </c>
      <c r="B94" s="3">
        <v>81</v>
      </c>
      <c r="C94" s="19" t="s">
        <v>206</v>
      </c>
      <c r="D94" s="16" t="s">
        <v>207</v>
      </c>
      <c r="E94" s="20" t="s">
        <v>208</v>
      </c>
      <c r="F94" s="9">
        <v>8</v>
      </c>
      <c r="G94" s="9">
        <v>8</v>
      </c>
      <c r="H94" s="5">
        <f t="shared" si="4"/>
        <v>0</v>
      </c>
      <c r="I94" s="6">
        <f t="shared" si="3"/>
        <v>0</v>
      </c>
      <c r="J94" s="27">
        <v>1</v>
      </c>
      <c r="K94" s="27">
        <v>1</v>
      </c>
      <c r="L94" s="27">
        <v>1</v>
      </c>
      <c r="M94" s="27">
        <v>1</v>
      </c>
      <c r="N94" s="27">
        <v>1</v>
      </c>
      <c r="O94" s="27">
        <v>1</v>
      </c>
      <c r="P94" s="31"/>
    </row>
    <row r="95" spans="1:16" ht="12.75">
      <c r="A95" s="5" t="s">
        <v>306</v>
      </c>
      <c r="B95" s="3">
        <v>82</v>
      </c>
      <c r="C95" s="19" t="s">
        <v>209</v>
      </c>
      <c r="D95" s="16" t="s">
        <v>210</v>
      </c>
      <c r="E95" s="20" t="s">
        <v>211</v>
      </c>
      <c r="F95" s="9">
        <v>182</v>
      </c>
      <c r="G95" s="9">
        <v>171</v>
      </c>
      <c r="H95" s="5">
        <f t="shared" si="4"/>
        <v>11</v>
      </c>
      <c r="I95" s="6">
        <f t="shared" si="3"/>
        <v>6.400000000000006</v>
      </c>
      <c r="J95" s="27">
        <v>1.064</v>
      </c>
      <c r="K95" s="27">
        <v>1.02</v>
      </c>
      <c r="L95" s="27">
        <v>1.111</v>
      </c>
      <c r="M95" s="27">
        <v>0.94</v>
      </c>
      <c r="N95" s="27">
        <v>0.9</v>
      </c>
      <c r="O95" s="27">
        <v>0.981</v>
      </c>
      <c r="P95" s="31"/>
    </row>
    <row r="96" spans="1:16" ht="26.25">
      <c r="A96" s="5" t="s">
        <v>307</v>
      </c>
      <c r="C96" s="28" t="s">
        <v>285</v>
      </c>
      <c r="D96" s="16" t="s">
        <v>286</v>
      </c>
      <c r="E96" s="20" t="s">
        <v>336</v>
      </c>
      <c r="F96" s="9" t="e">
        <f>#REF!</f>
        <v>#REF!</v>
      </c>
      <c r="G96" s="9" t="e">
        <f>#REF!</f>
        <v>#REF!</v>
      </c>
      <c r="H96" s="5" t="e">
        <f t="shared" si="4"/>
        <v>#REF!</v>
      </c>
      <c r="I96" s="6">
        <f t="shared" si="3"/>
        <v>-0.30000000000000027</v>
      </c>
      <c r="J96" s="27">
        <v>0.997</v>
      </c>
      <c r="K96" s="27">
        <v>0.966</v>
      </c>
      <c r="L96" s="27">
        <v>1.029</v>
      </c>
      <c r="M96" s="27">
        <v>1.003</v>
      </c>
      <c r="N96" s="27">
        <v>0.972</v>
      </c>
      <c r="O96" s="27">
        <v>1.035</v>
      </c>
      <c r="P96" s="31"/>
    </row>
    <row r="97" spans="2:15" ht="12.75">
      <c r="B97" s="3">
        <v>83</v>
      </c>
      <c r="C97" s="17" t="s">
        <v>212</v>
      </c>
      <c r="D97" s="10" t="s">
        <v>213</v>
      </c>
      <c r="E97" s="21" t="s">
        <v>214</v>
      </c>
      <c r="F97" s="9">
        <v>31</v>
      </c>
      <c r="G97" s="9">
        <v>30</v>
      </c>
      <c r="H97" s="5">
        <f t="shared" si="4"/>
        <v>1</v>
      </c>
      <c r="I97" s="6">
        <f t="shared" si="3"/>
        <v>3.299999999999992</v>
      </c>
      <c r="J97" s="27">
        <v>1.033</v>
      </c>
      <c r="K97" s="27">
        <v>0.924</v>
      </c>
      <c r="L97" s="27">
        <v>1.155</v>
      </c>
      <c r="M97" s="27">
        <v>0.968</v>
      </c>
      <c r="N97" s="27">
        <v>0.866</v>
      </c>
      <c r="O97" s="27">
        <v>1.082</v>
      </c>
    </row>
    <row r="98" spans="2:15" ht="12.75">
      <c r="B98" s="3">
        <v>84</v>
      </c>
      <c r="C98" s="17" t="s">
        <v>215</v>
      </c>
      <c r="D98" s="10" t="s">
        <v>216</v>
      </c>
      <c r="E98" s="21" t="s">
        <v>217</v>
      </c>
      <c r="F98" s="9">
        <v>184</v>
      </c>
      <c r="G98" s="9">
        <v>189</v>
      </c>
      <c r="H98" s="5">
        <f t="shared" si="4"/>
        <v>-5</v>
      </c>
      <c r="I98" s="6">
        <f t="shared" si="3"/>
        <v>-2.6000000000000023</v>
      </c>
      <c r="J98" s="27">
        <v>0.974</v>
      </c>
      <c r="K98" s="27">
        <v>0.94</v>
      </c>
      <c r="L98" s="27">
        <v>1.008</v>
      </c>
      <c r="M98" s="27">
        <v>1.027</v>
      </c>
      <c r="N98" s="27">
        <v>0.992</v>
      </c>
      <c r="O98" s="27">
        <v>1.064</v>
      </c>
    </row>
    <row r="99" spans="2:15" ht="26.25">
      <c r="B99" s="3">
        <v>85</v>
      </c>
      <c r="C99" s="17" t="s">
        <v>218</v>
      </c>
      <c r="D99" s="10" t="s">
        <v>219</v>
      </c>
      <c r="E99" s="21" t="s">
        <v>220</v>
      </c>
      <c r="F99" s="9">
        <v>118</v>
      </c>
      <c r="G99" s="9">
        <v>115</v>
      </c>
      <c r="H99" s="5">
        <f t="shared" si="4"/>
        <v>3</v>
      </c>
      <c r="I99" s="6">
        <f t="shared" si="3"/>
        <v>2.6000000000000023</v>
      </c>
      <c r="J99" s="27">
        <v>1.026</v>
      </c>
      <c r="K99" s="27">
        <v>0.961</v>
      </c>
      <c r="L99" s="27">
        <v>1.095</v>
      </c>
      <c r="M99" s="27">
        <v>0.975</v>
      </c>
      <c r="N99" s="27">
        <v>0.913</v>
      </c>
      <c r="O99" s="27">
        <v>1.04</v>
      </c>
    </row>
    <row r="100" spans="1:16" ht="39">
      <c r="A100" s="5" t="s">
        <v>308</v>
      </c>
      <c r="C100" s="28" t="s">
        <v>340</v>
      </c>
      <c r="D100" s="16" t="s">
        <v>337</v>
      </c>
      <c r="E100" s="20" t="s">
        <v>338</v>
      </c>
      <c r="F100" s="9" t="e">
        <f>#REF!</f>
        <v>#REF!</v>
      </c>
      <c r="G100" s="9" t="e">
        <f>#REF!</f>
        <v>#REF!</v>
      </c>
      <c r="H100" s="5" t="e">
        <f t="shared" si="4"/>
        <v>#REF!</v>
      </c>
      <c r="I100" s="6">
        <f t="shared" si="3"/>
        <v>14.100000000000001</v>
      </c>
      <c r="J100" s="27">
        <v>1.141</v>
      </c>
      <c r="K100" s="27">
        <v>1.113</v>
      </c>
      <c r="L100" s="27">
        <v>1.17</v>
      </c>
      <c r="M100" s="27">
        <v>0.876</v>
      </c>
      <c r="N100" s="27">
        <v>0.854</v>
      </c>
      <c r="O100" s="27">
        <v>0.899</v>
      </c>
      <c r="P100" s="31"/>
    </row>
    <row r="101" spans="2:15" ht="28.5">
      <c r="B101" s="3">
        <v>86</v>
      </c>
      <c r="C101" s="17" t="s">
        <v>352</v>
      </c>
      <c r="D101" s="10" t="s">
        <v>221</v>
      </c>
      <c r="E101" s="21" t="s">
        <v>287</v>
      </c>
      <c r="F101" s="9">
        <v>593</v>
      </c>
      <c r="G101" s="9">
        <v>615</v>
      </c>
      <c r="H101" s="5">
        <f t="shared" si="4"/>
        <v>-22</v>
      </c>
      <c r="I101" s="6">
        <f t="shared" si="3"/>
        <v>-3.600000000000003</v>
      </c>
      <c r="J101" s="27">
        <v>0.964</v>
      </c>
      <c r="K101" s="27">
        <v>0.917</v>
      </c>
      <c r="L101" s="27">
        <v>1.014</v>
      </c>
      <c r="M101" s="27">
        <v>1.037</v>
      </c>
      <c r="N101" s="27">
        <v>0.986</v>
      </c>
      <c r="O101" s="27">
        <v>1.091</v>
      </c>
    </row>
    <row r="102" spans="2:15" ht="12.75">
      <c r="B102" s="3">
        <v>87</v>
      </c>
      <c r="C102" s="17" t="s">
        <v>223</v>
      </c>
      <c r="D102" s="10" t="s">
        <v>224</v>
      </c>
      <c r="E102" s="21">
        <v>797</v>
      </c>
      <c r="F102" s="9">
        <v>720</v>
      </c>
      <c r="G102" s="9">
        <v>710</v>
      </c>
      <c r="H102" s="5">
        <f t="shared" si="4"/>
        <v>10</v>
      </c>
      <c r="I102" s="6">
        <f t="shared" si="3"/>
        <v>1.4000000000000012</v>
      </c>
      <c r="J102" s="27">
        <v>1.014</v>
      </c>
      <c r="K102" s="27">
        <v>0.994</v>
      </c>
      <c r="L102" s="27">
        <v>1.034</v>
      </c>
      <c r="M102" s="27">
        <v>0.986</v>
      </c>
      <c r="N102" s="27">
        <v>0.967</v>
      </c>
      <c r="O102" s="27">
        <v>1.006</v>
      </c>
    </row>
    <row r="103" spans="2:15" ht="12.75">
      <c r="B103" s="3">
        <v>88</v>
      </c>
      <c r="C103" s="17" t="s">
        <v>225</v>
      </c>
      <c r="D103" s="10" t="s">
        <v>226</v>
      </c>
      <c r="E103" s="21" t="s">
        <v>227</v>
      </c>
      <c r="F103" s="9">
        <v>17</v>
      </c>
      <c r="G103" s="9">
        <v>17</v>
      </c>
      <c r="H103" s="5">
        <f t="shared" si="4"/>
        <v>0</v>
      </c>
      <c r="I103" s="6">
        <f t="shared" si="3"/>
        <v>0</v>
      </c>
      <c r="J103" s="27">
        <v>1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</row>
    <row r="104" spans="2:15" ht="26.25">
      <c r="B104" s="3">
        <v>89</v>
      </c>
      <c r="C104" s="17" t="s">
        <v>228</v>
      </c>
      <c r="D104" s="10" t="s">
        <v>229</v>
      </c>
      <c r="E104" s="21" t="s">
        <v>230</v>
      </c>
      <c r="F104" s="9">
        <v>649</v>
      </c>
      <c r="G104" s="9">
        <v>392</v>
      </c>
      <c r="H104" s="5">
        <f t="shared" si="4"/>
        <v>257</v>
      </c>
      <c r="I104" s="6">
        <f t="shared" si="3"/>
        <v>65.6</v>
      </c>
      <c r="J104" s="27">
        <v>1.656</v>
      </c>
      <c r="K104" s="27">
        <v>1.513</v>
      </c>
      <c r="L104" s="27">
        <v>1.812</v>
      </c>
      <c r="M104" s="27">
        <v>0.604</v>
      </c>
      <c r="N104" s="27">
        <v>0.552</v>
      </c>
      <c r="O104" s="27">
        <v>0.661</v>
      </c>
    </row>
    <row r="105" spans="1:15" ht="12.75">
      <c r="A105" s="5" t="s">
        <v>310</v>
      </c>
      <c r="C105" s="28" t="s">
        <v>292</v>
      </c>
      <c r="D105" s="16" t="s">
        <v>288</v>
      </c>
      <c r="E105" s="20" t="s">
        <v>339</v>
      </c>
      <c r="F105" s="9" t="e">
        <f>#REF!</f>
        <v>#REF!</v>
      </c>
      <c r="G105" s="9" t="e">
        <f>#REF!</f>
        <v>#REF!</v>
      </c>
      <c r="H105" s="5" t="e">
        <f t="shared" si="4"/>
        <v>#REF!</v>
      </c>
      <c r="I105" s="6">
        <f t="shared" si="3"/>
        <v>-0.20000000000000018</v>
      </c>
      <c r="J105" s="27">
        <v>0.998</v>
      </c>
      <c r="K105" s="27">
        <v>0.995</v>
      </c>
      <c r="L105" s="27">
        <v>1.002</v>
      </c>
      <c r="M105" s="27">
        <v>1.002</v>
      </c>
      <c r="N105" s="27">
        <v>0.998</v>
      </c>
      <c r="O105" s="27">
        <v>1.005</v>
      </c>
    </row>
    <row r="106" spans="2:15" ht="12.75">
      <c r="B106" s="3">
        <v>90</v>
      </c>
      <c r="C106" s="17" t="s">
        <v>231</v>
      </c>
      <c r="D106" s="10" t="s">
        <v>317</v>
      </c>
      <c r="E106" s="21" t="s">
        <v>222</v>
      </c>
      <c r="F106" s="9">
        <v>1177</v>
      </c>
      <c r="G106" s="9">
        <v>1188</v>
      </c>
      <c r="H106" s="5">
        <f t="shared" si="4"/>
        <v>-11</v>
      </c>
      <c r="I106" s="6">
        <f t="shared" si="3"/>
        <v>-0.9000000000000008</v>
      </c>
      <c r="J106" s="27">
        <v>0.991</v>
      </c>
      <c r="K106" s="27">
        <v>0.979</v>
      </c>
      <c r="L106" s="27">
        <v>1.003</v>
      </c>
      <c r="M106" s="27">
        <v>1.009</v>
      </c>
      <c r="N106" s="27">
        <v>0.997</v>
      </c>
      <c r="O106" s="27">
        <v>1.022</v>
      </c>
    </row>
    <row r="107" spans="2:15" ht="12.75">
      <c r="B107" s="3">
        <v>91</v>
      </c>
      <c r="C107" s="17" t="s">
        <v>232</v>
      </c>
      <c r="D107" s="10" t="s">
        <v>233</v>
      </c>
      <c r="E107" s="21" t="s">
        <v>234</v>
      </c>
      <c r="F107" s="9">
        <v>101</v>
      </c>
      <c r="G107" s="9">
        <v>70</v>
      </c>
      <c r="H107" s="5">
        <f t="shared" si="4"/>
        <v>31</v>
      </c>
      <c r="I107" s="6">
        <f t="shared" si="3"/>
        <v>44.300000000000004</v>
      </c>
      <c r="J107" s="27">
        <v>1.443</v>
      </c>
      <c r="K107" s="27">
        <v>1.234</v>
      </c>
      <c r="L107" s="27">
        <v>1.687</v>
      </c>
      <c r="M107" s="27">
        <v>0.693</v>
      </c>
      <c r="N107" s="27">
        <v>0.593</v>
      </c>
      <c r="O107" s="27">
        <v>0.81</v>
      </c>
    </row>
    <row r="108" spans="2:15" ht="26.25">
      <c r="B108" s="3">
        <v>92</v>
      </c>
      <c r="C108" s="17" t="s">
        <v>235</v>
      </c>
      <c r="D108" s="10" t="s">
        <v>236</v>
      </c>
      <c r="E108" s="21" t="s">
        <v>237</v>
      </c>
      <c r="F108" s="9">
        <v>392</v>
      </c>
      <c r="G108" s="9">
        <v>382</v>
      </c>
      <c r="H108" s="5">
        <f t="shared" si="4"/>
        <v>10</v>
      </c>
      <c r="I108" s="6">
        <f t="shared" si="3"/>
        <v>2.6000000000000023</v>
      </c>
      <c r="J108" s="27">
        <v>1.026</v>
      </c>
      <c r="K108" s="27">
        <v>1.001</v>
      </c>
      <c r="L108" s="27">
        <v>1.052</v>
      </c>
      <c r="M108" s="27">
        <v>0.974</v>
      </c>
      <c r="N108" s="27">
        <v>0.951</v>
      </c>
      <c r="O108" s="27">
        <v>0.999</v>
      </c>
    </row>
    <row r="109" spans="2:15" ht="12.75">
      <c r="B109" s="3">
        <v>93</v>
      </c>
      <c r="C109" s="17" t="s">
        <v>238</v>
      </c>
      <c r="D109" s="10" t="s">
        <v>239</v>
      </c>
      <c r="E109" s="21" t="s">
        <v>240</v>
      </c>
      <c r="F109" s="9">
        <v>249</v>
      </c>
      <c r="G109" s="9">
        <v>253</v>
      </c>
      <c r="H109" s="5">
        <f t="shared" si="4"/>
        <v>-4</v>
      </c>
      <c r="I109" s="6">
        <f t="shared" si="3"/>
        <v>-1.6000000000000014</v>
      </c>
      <c r="J109" s="27">
        <v>0.984</v>
      </c>
      <c r="K109" s="27">
        <v>0.958</v>
      </c>
      <c r="L109" s="27">
        <v>1.011</v>
      </c>
      <c r="M109" s="27">
        <v>1.016</v>
      </c>
      <c r="N109" s="27">
        <v>0.989</v>
      </c>
      <c r="O109" s="27">
        <v>1.044</v>
      </c>
    </row>
    <row r="110" spans="2:15" ht="12.75">
      <c r="B110" s="3">
        <v>94</v>
      </c>
      <c r="C110" s="17" t="s">
        <v>241</v>
      </c>
      <c r="D110" s="10" t="s">
        <v>242</v>
      </c>
      <c r="E110" s="21" t="s">
        <v>243</v>
      </c>
      <c r="F110" s="9">
        <v>87</v>
      </c>
      <c r="G110" s="9">
        <v>97</v>
      </c>
      <c r="H110" s="5">
        <f t="shared" si="4"/>
        <v>-10</v>
      </c>
      <c r="I110" s="6">
        <f t="shared" si="3"/>
        <v>-10.299999999999997</v>
      </c>
      <c r="J110" s="27">
        <v>0.897</v>
      </c>
      <c r="K110" s="27">
        <v>0.819</v>
      </c>
      <c r="L110" s="27">
        <v>0.982</v>
      </c>
      <c r="M110" s="27">
        <v>1.115</v>
      </c>
      <c r="N110" s="27">
        <v>1.018</v>
      </c>
      <c r="O110" s="27">
        <v>1.221</v>
      </c>
    </row>
    <row r="111" spans="2:15" ht="26.25">
      <c r="B111" s="3">
        <v>95</v>
      </c>
      <c r="C111" s="17" t="s">
        <v>244</v>
      </c>
      <c r="D111" s="10" t="s">
        <v>245</v>
      </c>
      <c r="E111" s="21" t="s">
        <v>246</v>
      </c>
      <c r="F111" s="9">
        <v>240</v>
      </c>
      <c r="G111" s="9">
        <v>229</v>
      </c>
      <c r="H111" s="5">
        <f t="shared" si="4"/>
        <v>11</v>
      </c>
      <c r="I111" s="6">
        <f t="shared" si="3"/>
        <v>4.800000000000004</v>
      </c>
      <c r="J111" s="27">
        <v>1.048</v>
      </c>
      <c r="K111" s="27">
        <v>1.003</v>
      </c>
      <c r="L111" s="27">
        <v>1.095</v>
      </c>
      <c r="M111" s="27">
        <v>0.954</v>
      </c>
      <c r="N111" s="27">
        <v>0.914</v>
      </c>
      <c r="O111" s="27">
        <v>0.997</v>
      </c>
    </row>
    <row r="112" spans="2:15" ht="12.75">
      <c r="B112" s="3">
        <v>96</v>
      </c>
      <c r="C112" s="17" t="s">
        <v>247</v>
      </c>
      <c r="D112" s="10" t="s">
        <v>248</v>
      </c>
      <c r="E112" s="21" t="s">
        <v>249</v>
      </c>
      <c r="F112" s="9">
        <v>37</v>
      </c>
      <c r="G112" s="9">
        <v>47</v>
      </c>
      <c r="H112" s="5">
        <f t="shared" si="4"/>
        <v>-10</v>
      </c>
      <c r="I112" s="6">
        <f t="shared" si="3"/>
        <v>-21.299999999999997</v>
      </c>
      <c r="J112" s="27">
        <v>0.787</v>
      </c>
      <c r="K112" s="27">
        <v>0.619</v>
      </c>
      <c r="L112" s="27">
        <v>1</v>
      </c>
      <c r="M112" s="27">
        <v>1.27</v>
      </c>
      <c r="N112" s="27">
        <v>1</v>
      </c>
      <c r="O112" s="27">
        <v>1.614</v>
      </c>
    </row>
    <row r="113" spans="2:15" ht="26.25">
      <c r="B113" s="3">
        <v>97</v>
      </c>
      <c r="C113" s="17" t="s">
        <v>250</v>
      </c>
      <c r="D113" s="10" t="s">
        <v>251</v>
      </c>
      <c r="E113" s="21" t="s">
        <v>252</v>
      </c>
      <c r="F113" s="9">
        <v>360</v>
      </c>
      <c r="G113" s="9">
        <v>369</v>
      </c>
      <c r="H113" s="5">
        <f aca="true" t="shared" si="5" ref="H113:H118">F113-G113</f>
        <v>-9</v>
      </c>
      <c r="I113" s="6">
        <f t="shared" si="3"/>
        <v>-2.400000000000002</v>
      </c>
      <c r="J113" s="27">
        <v>0.976</v>
      </c>
      <c r="K113" s="27">
        <v>0.943</v>
      </c>
      <c r="L113" s="27">
        <v>1.009</v>
      </c>
      <c r="M113" s="27">
        <v>1.025</v>
      </c>
      <c r="N113" s="27">
        <v>0.991</v>
      </c>
      <c r="O113" s="27">
        <v>1.06</v>
      </c>
    </row>
    <row r="114" spans="2:15" ht="12.75">
      <c r="B114" s="3">
        <v>98</v>
      </c>
      <c r="C114" s="17" t="s">
        <v>253</v>
      </c>
      <c r="D114" s="10" t="s">
        <v>254</v>
      </c>
      <c r="E114" s="21" t="s">
        <v>255</v>
      </c>
      <c r="F114" s="9">
        <v>786</v>
      </c>
      <c r="G114" s="9">
        <v>775</v>
      </c>
      <c r="H114" s="5">
        <f t="shared" si="5"/>
        <v>11</v>
      </c>
      <c r="I114" s="6">
        <f t="shared" si="3"/>
        <v>1.4000000000000012</v>
      </c>
      <c r="J114" s="27">
        <v>1.014</v>
      </c>
      <c r="K114" s="27">
        <v>1.003</v>
      </c>
      <c r="L114" s="27">
        <v>1.026</v>
      </c>
      <c r="M114" s="27">
        <v>0.986</v>
      </c>
      <c r="N114" s="27">
        <v>0.975</v>
      </c>
      <c r="O114" s="27">
        <v>0.997</v>
      </c>
    </row>
    <row r="115" spans="2:15" ht="12.75">
      <c r="B115" s="3">
        <v>99</v>
      </c>
      <c r="C115" s="17" t="s">
        <v>256</v>
      </c>
      <c r="D115" s="10" t="s">
        <v>257</v>
      </c>
      <c r="E115" s="21" t="s">
        <v>258</v>
      </c>
      <c r="F115" s="9">
        <v>72</v>
      </c>
      <c r="G115" s="9">
        <v>76</v>
      </c>
      <c r="H115" s="5">
        <f t="shared" si="5"/>
        <v>-4</v>
      </c>
      <c r="I115" s="6">
        <f t="shared" si="3"/>
        <v>-5.300000000000004</v>
      </c>
      <c r="J115" s="27">
        <v>0.947</v>
      </c>
      <c r="K115" s="27">
        <v>0.888</v>
      </c>
      <c r="L115" s="27">
        <v>1.011</v>
      </c>
      <c r="M115" s="27">
        <v>1.056</v>
      </c>
      <c r="N115" s="27">
        <v>0.989</v>
      </c>
      <c r="O115" s="27">
        <v>1.126</v>
      </c>
    </row>
    <row r="116" spans="2:15" ht="12.75">
      <c r="B116" s="3">
        <v>100</v>
      </c>
      <c r="C116" s="17" t="s">
        <v>259</v>
      </c>
      <c r="D116" s="10" t="s">
        <v>260</v>
      </c>
      <c r="E116" s="21" t="s">
        <v>261</v>
      </c>
      <c r="F116" s="9">
        <v>36</v>
      </c>
      <c r="G116" s="9">
        <v>51</v>
      </c>
      <c r="H116" s="5">
        <f t="shared" si="5"/>
        <v>-15</v>
      </c>
      <c r="I116" s="6">
        <f t="shared" si="3"/>
        <v>-29.400000000000006</v>
      </c>
      <c r="J116" s="27">
        <v>0.706</v>
      </c>
      <c r="K116" s="27">
        <v>0.578</v>
      </c>
      <c r="L116" s="27">
        <v>0.862</v>
      </c>
      <c r="M116" s="27">
        <v>1.417</v>
      </c>
      <c r="N116" s="27">
        <v>1.161</v>
      </c>
      <c r="O116" s="27">
        <v>1.729</v>
      </c>
    </row>
    <row r="117" spans="2:15" ht="12.75">
      <c r="B117" s="3">
        <v>101</v>
      </c>
      <c r="C117" s="17" t="s">
        <v>262</v>
      </c>
      <c r="D117" s="10" t="s">
        <v>263</v>
      </c>
      <c r="E117" s="21" t="s">
        <v>264</v>
      </c>
      <c r="F117" s="9">
        <v>140</v>
      </c>
      <c r="G117" s="9">
        <v>147</v>
      </c>
      <c r="H117" s="5">
        <f t="shared" si="5"/>
        <v>-7</v>
      </c>
      <c r="I117" s="6">
        <f t="shared" si="3"/>
        <v>-4.800000000000004</v>
      </c>
      <c r="J117" s="27">
        <v>0.952</v>
      </c>
      <c r="K117" s="27">
        <v>0.914</v>
      </c>
      <c r="L117" s="27">
        <v>0.992</v>
      </c>
      <c r="M117" s="27">
        <v>1.05</v>
      </c>
      <c r="N117" s="27">
        <v>1.008</v>
      </c>
      <c r="O117" s="27">
        <v>1.094</v>
      </c>
    </row>
    <row r="118" spans="2:15" ht="13.5" thickBot="1">
      <c r="B118" s="3">
        <v>102</v>
      </c>
      <c r="C118" s="17" t="s">
        <v>265</v>
      </c>
      <c r="D118" s="10" t="s">
        <v>266</v>
      </c>
      <c r="E118" s="21" t="s">
        <v>267</v>
      </c>
      <c r="F118" s="9">
        <v>19</v>
      </c>
      <c r="G118" s="9">
        <v>18</v>
      </c>
      <c r="H118" s="5">
        <f t="shared" si="5"/>
        <v>1</v>
      </c>
      <c r="I118" s="6">
        <f t="shared" si="3"/>
        <v>5.600000000000005</v>
      </c>
      <c r="J118" s="27">
        <v>1.056</v>
      </c>
      <c r="K118" s="27">
        <v>0.879</v>
      </c>
      <c r="L118" s="27">
        <v>1.268</v>
      </c>
      <c r="M118" s="27">
        <v>0.947</v>
      </c>
      <c r="N118" s="27">
        <v>0.788</v>
      </c>
      <c r="O118" s="27">
        <v>1.138</v>
      </c>
    </row>
    <row r="119" spans="1:20" s="38" customFormat="1" ht="15">
      <c r="A119" s="33" t="s">
        <v>313</v>
      </c>
      <c r="B119" s="34"/>
      <c r="C119" s="35"/>
      <c r="D119" s="33"/>
      <c r="E119" s="36"/>
      <c r="F119" s="37"/>
      <c r="G119" s="37"/>
      <c r="I119" s="39"/>
      <c r="J119" s="40"/>
      <c r="K119" s="40"/>
      <c r="P119" s="40"/>
      <c r="Q119" s="40"/>
      <c r="R119" s="40"/>
      <c r="S119" s="40"/>
      <c r="T119" s="40"/>
    </row>
    <row r="120" spans="1:5" ht="15">
      <c r="A120" s="11" t="s">
        <v>314</v>
      </c>
      <c r="D120" s="5"/>
      <c r="E120" s="23"/>
    </row>
    <row r="121" spans="1:5" ht="15">
      <c r="A121" s="11" t="s">
        <v>315</v>
      </c>
      <c r="D121" s="5"/>
      <c r="E121" s="23"/>
    </row>
    <row r="122" spans="1:5" ht="15">
      <c r="A122" s="11" t="s">
        <v>316</v>
      </c>
      <c r="D122" s="5"/>
      <c r="E122" s="23"/>
    </row>
    <row r="123" spans="1:5" ht="12.75">
      <c r="A123" s="32" t="s">
        <v>347</v>
      </c>
      <c r="D123" s="5"/>
      <c r="E123" s="23"/>
    </row>
    <row r="124" spans="1:20" s="3" customFormat="1" ht="12.75">
      <c r="A124" s="32" t="s">
        <v>348</v>
      </c>
      <c r="C124" s="18"/>
      <c r="E124" s="18"/>
      <c r="P124" s="15"/>
      <c r="Q124" s="15"/>
      <c r="R124" s="15"/>
      <c r="S124" s="15"/>
      <c r="T124" s="15"/>
    </row>
    <row r="125" spans="3:5" ht="12.75">
      <c r="C125" s="23"/>
      <c r="D125" s="5"/>
      <c r="E125" s="23"/>
    </row>
    <row r="126" spans="4:5" ht="12.75">
      <c r="D126" s="5"/>
      <c r="E126" s="23"/>
    </row>
    <row r="127" spans="4:5" ht="12.75">
      <c r="D127" s="5"/>
      <c r="E127" s="23"/>
    </row>
    <row r="128" spans="4:5" ht="12.75">
      <c r="D128" s="5"/>
      <c r="E128" s="23"/>
    </row>
    <row r="129" spans="4:5" ht="12.75">
      <c r="D129" s="5"/>
      <c r="E129" s="23"/>
    </row>
    <row r="130" spans="4:5" ht="12.75">
      <c r="D130" s="5"/>
      <c r="E130" s="23"/>
    </row>
    <row r="131" spans="4:5" ht="12.75">
      <c r="D131" s="5"/>
      <c r="E131" s="23"/>
    </row>
    <row r="132" spans="4:5" ht="12.75">
      <c r="D132" s="5"/>
      <c r="E132" s="23"/>
    </row>
    <row r="133" spans="4:5" ht="12.75">
      <c r="D133" s="5"/>
      <c r="E133" s="23"/>
    </row>
    <row r="134" spans="4:5" ht="12.75">
      <c r="D134" s="5"/>
      <c r="E134" s="23"/>
    </row>
    <row r="135" spans="4:5" ht="12.75">
      <c r="D135" s="5"/>
      <c r="E135" s="23"/>
    </row>
    <row r="136" spans="4:5" ht="12.75">
      <c r="D136" s="5"/>
      <c r="E136" s="23"/>
    </row>
    <row r="137" spans="4:5" ht="12.75">
      <c r="D137" s="5"/>
      <c r="E137" s="23"/>
    </row>
    <row r="138" spans="4:5" ht="12.75">
      <c r="D138" s="5"/>
      <c r="E138" s="23"/>
    </row>
    <row r="139" spans="4:5" ht="12.75">
      <c r="D139" s="5"/>
      <c r="E139" s="23"/>
    </row>
    <row r="140" spans="4:5" ht="12.75">
      <c r="D140" s="5"/>
      <c r="E140" s="23"/>
    </row>
    <row r="141" spans="4:5" ht="12.75">
      <c r="D141" s="5"/>
      <c r="E141" s="23"/>
    </row>
    <row r="142" spans="4:5" ht="12.75">
      <c r="D142" s="5"/>
      <c r="E142" s="23"/>
    </row>
    <row r="143" spans="4:5" ht="12.75">
      <c r="D143" s="5"/>
      <c r="E143" s="23"/>
    </row>
    <row r="144" spans="4:5" ht="12.75">
      <c r="D144" s="5"/>
      <c r="E144" s="23"/>
    </row>
  </sheetData>
  <hyperlinks>
    <hyperlink ref="C44" location="_edn1" display="_edn1"/>
    <hyperlink ref="C76" location="_edn1" display="_edn1"/>
  </hyperlinks>
  <printOptions/>
  <pageMargins left="0.75" right="0.75" top="1" bottom="1" header="0" footer="0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mmm11b</cp:lastModifiedBy>
  <cp:lastPrinted>2006-03-29T12:43:56Z</cp:lastPrinted>
  <dcterms:created xsi:type="dcterms:W3CDTF">2004-11-02T11:20:48Z</dcterms:created>
  <dcterms:modified xsi:type="dcterms:W3CDTF">2006-04-04T08:54:56Z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