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4" windowWidth="11580" windowHeight="5520" tabRatio="788" activeTab="0"/>
  </bookViews>
  <sheets>
    <sheet name="razones MU-66" sheetId="1" r:id="rId1"/>
  </sheets>
  <definedNames>
    <definedName name="_xlnm.Print_Area" localSheetId="0">'razones MU-66'!$B$2:$H$69</definedName>
  </definedNames>
  <calcPr fullCalcOnLoad="1"/>
</workbook>
</file>

<file path=xl/sharedStrings.xml><?xml version="1.0" encoding="utf-8"?>
<sst xmlns="http://schemas.openxmlformats.org/spreadsheetml/2006/main" count="448" uniqueCount="218">
  <si>
    <t>Enfermedades infecciosas intestinales</t>
  </si>
  <si>
    <t>A00-A09</t>
  </si>
  <si>
    <t>001-009</t>
  </si>
  <si>
    <t>Tuberculosis y sus efectos tardíos</t>
  </si>
  <si>
    <t>A15-A19, B90</t>
  </si>
  <si>
    <t>010-018, 137</t>
  </si>
  <si>
    <t>Infecciones meningocócicas</t>
  </si>
  <si>
    <t>A39</t>
  </si>
  <si>
    <t>Septicemia</t>
  </si>
  <si>
    <t>A40, A41</t>
  </si>
  <si>
    <t>Hepatitis víricas</t>
  </si>
  <si>
    <t>B15-B19</t>
  </si>
  <si>
    <t>SIDA</t>
  </si>
  <si>
    <t>B20-B24</t>
  </si>
  <si>
    <t>279.5.6</t>
  </si>
  <si>
    <t>D46</t>
  </si>
  <si>
    <t>289.8</t>
  </si>
  <si>
    <t>Enfermedades de la sangre y de los órganos hematopoyéticos</t>
  </si>
  <si>
    <t>D80-D89</t>
  </si>
  <si>
    <t>Diabetes mellitus</t>
  </si>
  <si>
    <t>E10-E14</t>
  </si>
  <si>
    <t>Otras enfermedades endocrinas, nutricionales y metabólicas</t>
  </si>
  <si>
    <t>F10</t>
  </si>
  <si>
    <t>291, 303</t>
  </si>
  <si>
    <t>F11-F16, F18, F19</t>
  </si>
  <si>
    <t>Otros trastornos mentales y del comportamiento</t>
  </si>
  <si>
    <t>Enfermedad de Alzheimer</t>
  </si>
  <si>
    <t>G30</t>
  </si>
  <si>
    <t>331.0</t>
  </si>
  <si>
    <t>Enfermedades cardíacas reumáticas crónicas</t>
  </si>
  <si>
    <t>I05-I09</t>
  </si>
  <si>
    <t>393-398</t>
  </si>
  <si>
    <t>Enfermedades hipertensivas</t>
  </si>
  <si>
    <t>I10-I15</t>
  </si>
  <si>
    <t>401-405</t>
  </si>
  <si>
    <t>Insuficiencia cardíaca</t>
  </si>
  <si>
    <t>I50</t>
  </si>
  <si>
    <t>Enfermedades cerebrovasculares</t>
  </si>
  <si>
    <t>I60-I69</t>
  </si>
  <si>
    <t>430-434, 436-438</t>
  </si>
  <si>
    <t>Aterosclerosis</t>
  </si>
  <si>
    <t>I70</t>
  </si>
  <si>
    <t>J10, J11</t>
  </si>
  <si>
    <t>Neumonía</t>
  </si>
  <si>
    <t>480-486</t>
  </si>
  <si>
    <t>J40-J44, J47</t>
  </si>
  <si>
    <t>490-492, 494-496</t>
  </si>
  <si>
    <t>Asma</t>
  </si>
  <si>
    <t>J45, J46</t>
  </si>
  <si>
    <t>J96</t>
  </si>
  <si>
    <t>786.0</t>
  </si>
  <si>
    <t>Otras enfermedades del sistema respiratorio</t>
  </si>
  <si>
    <t>Úlcera de estómago, duodeno y yeyuno</t>
  </si>
  <si>
    <t>K25-K28</t>
  </si>
  <si>
    <t>531-534</t>
  </si>
  <si>
    <t>Enteritis y colitis no infecciosas</t>
  </si>
  <si>
    <t>K50-K52</t>
  </si>
  <si>
    <t>555, 556, 558</t>
  </si>
  <si>
    <t>Enfermedad vascular intestinal</t>
  </si>
  <si>
    <t>K55</t>
  </si>
  <si>
    <t>Otras enfermedades del sistema digestivo</t>
  </si>
  <si>
    <t>Enfermedades de la piel y del tejido subcutáneo</t>
  </si>
  <si>
    <t>680-709</t>
  </si>
  <si>
    <t>Artritis reumatoide y osteoartrosis</t>
  </si>
  <si>
    <t>M05, M06, M15-M19</t>
  </si>
  <si>
    <t>714, 715</t>
  </si>
  <si>
    <t>Otras enfermedades del sistema osteomuscular y del tejido conjuntivo</t>
  </si>
  <si>
    <t>Enfermedades del riñón y del uréter</t>
  </si>
  <si>
    <t>580-594</t>
  </si>
  <si>
    <t>600-608</t>
  </si>
  <si>
    <t>N60-N64, N70-N98</t>
  </si>
  <si>
    <t>Otras enfermedades del sistema genitourinario</t>
  </si>
  <si>
    <t>Embarazo, parto y puerperio</t>
  </si>
  <si>
    <t>O00-O99</t>
  </si>
  <si>
    <t>630-676</t>
  </si>
  <si>
    <t>P00-P96</t>
  </si>
  <si>
    <t>760-779</t>
  </si>
  <si>
    <t>Malformaciones congénitas del sistema nervioso</t>
  </si>
  <si>
    <t>Q00-Q07</t>
  </si>
  <si>
    <t>740-742</t>
  </si>
  <si>
    <t>Malformaciones congénitas del sistema circulatorio</t>
  </si>
  <si>
    <t>Q20-Q28</t>
  </si>
  <si>
    <t>745-747</t>
  </si>
  <si>
    <t>R98, R99</t>
  </si>
  <si>
    <t>E810-E819</t>
  </si>
  <si>
    <t>Senilidad</t>
  </si>
  <si>
    <t>R54</t>
  </si>
  <si>
    <t>Muerte súbita infantil</t>
  </si>
  <si>
    <t>R95</t>
  </si>
  <si>
    <t>798.0</t>
  </si>
  <si>
    <t>Caídas accidentales</t>
  </si>
  <si>
    <t>W00-W19</t>
  </si>
  <si>
    <t>W65-W84</t>
  </si>
  <si>
    <t>E910-E915</t>
  </si>
  <si>
    <t>Accidentes por fuego, humo y sustancias calientes</t>
  </si>
  <si>
    <t>X00-X19</t>
  </si>
  <si>
    <t>E890-E899, E924</t>
  </si>
  <si>
    <t>X41, X42, X44, X45</t>
  </si>
  <si>
    <t>Suicidio y lesiones autoinfligidas</t>
  </si>
  <si>
    <t>X60-X84</t>
  </si>
  <si>
    <t>E950-E959</t>
  </si>
  <si>
    <t>X85-Y09</t>
  </si>
  <si>
    <t>E960-E969</t>
  </si>
  <si>
    <t>Eventos de intención no determinada</t>
  </si>
  <si>
    <t>Y10-Y34</t>
  </si>
  <si>
    <t>E980-E989</t>
  </si>
  <si>
    <t>Complicaciones de la atención médica y quirúrgica</t>
  </si>
  <si>
    <t>Y40-Y84</t>
  </si>
  <si>
    <t>E870-E879, E930-E949</t>
  </si>
  <si>
    <t>036</t>
  </si>
  <si>
    <t>038</t>
  </si>
  <si>
    <t>070</t>
  </si>
  <si>
    <t>Resto de enfermedades infecciosas y parasitarias y sus efectos tardíos</t>
  </si>
  <si>
    <t xml:space="preserve">020- 034.1, 035, 037,039-066, 071-136, 138-139   </t>
  </si>
  <si>
    <t xml:space="preserve">Síndromes mielodisplásicos </t>
  </si>
  <si>
    <t>Neoplasias malignas</t>
  </si>
  <si>
    <t>D50-D76</t>
  </si>
  <si>
    <t>280-289.0.-.7.9</t>
  </si>
  <si>
    <t>Ciertos trastornos que afectan el mecanismo de la inmunidad</t>
  </si>
  <si>
    <t>273.0.2, 279.0-.4.8.9</t>
  </si>
  <si>
    <t>250</t>
  </si>
  <si>
    <t>E00-E07,E15-E89</t>
  </si>
  <si>
    <t>240-246, 251-278, 330.0.1,  686.8</t>
  </si>
  <si>
    <t xml:space="preserve">Trastornos mentales orgánicos senil y presenil. </t>
  </si>
  <si>
    <t>F01-F09</t>
  </si>
  <si>
    <t>290</t>
  </si>
  <si>
    <t>Trastornos mentales debidos al abuso de alcohol</t>
  </si>
  <si>
    <t>Trastornos mentales debidos al uso de drogas (drogodependencia, toxicomanía)</t>
  </si>
  <si>
    <t>292, 304, 305</t>
  </si>
  <si>
    <t>F17,F20-F99</t>
  </si>
  <si>
    <t>293-319</t>
  </si>
  <si>
    <t>Meningitis (otras en el nº 3)</t>
  </si>
  <si>
    <t>G00, G03</t>
  </si>
  <si>
    <t>320, 322</t>
  </si>
  <si>
    <t>Otras enfermedades del sistema nervioso y de los órganos de los sentidos</t>
  </si>
  <si>
    <t>323-326, 330.8-9, 331.1-.9, 332-389, 435</t>
  </si>
  <si>
    <t>Enfermedades isquémicas del corazón</t>
  </si>
  <si>
    <t>410-414</t>
  </si>
  <si>
    <t>428</t>
  </si>
  <si>
    <t>440</t>
  </si>
  <si>
    <t xml:space="preserve">Otras enfermedades del corazón y de los vasos sanguíneos. </t>
  </si>
  <si>
    <t>I00-I02, I20, I22-I26-I49, I51, I71-I99</t>
  </si>
  <si>
    <t>390-392, 411-427, 429, 441-459</t>
  </si>
  <si>
    <t>Gripe</t>
  </si>
  <si>
    <t>487</t>
  </si>
  <si>
    <t>Enfermedades crónicas de las vías respiratorias inferiores (excepto Asma)</t>
  </si>
  <si>
    <t>493</t>
  </si>
  <si>
    <t xml:space="preserve">Insuficiencia respiratoria </t>
  </si>
  <si>
    <t>J00-J06, J20-J39,J60-J95,J98</t>
  </si>
  <si>
    <t xml:space="preserve">034.0, 460-466, 470-478, 500-519, </t>
  </si>
  <si>
    <t>557</t>
  </si>
  <si>
    <t>K70- K76</t>
  </si>
  <si>
    <t>570-573</t>
  </si>
  <si>
    <t>K00-K22,K29-K46,K56-K67,K80-K92</t>
  </si>
  <si>
    <t>520-530, 535-553, 560-569, 574- 579</t>
  </si>
  <si>
    <t>L00-L98</t>
  </si>
  <si>
    <t>Osteoporosis y fracturas patológicas</t>
  </si>
  <si>
    <t>733</t>
  </si>
  <si>
    <t>274, 446, 710-712, 716-732, 734-739</t>
  </si>
  <si>
    <t>N00-N28</t>
  </si>
  <si>
    <t>Enfermedades de los genitales masculinos</t>
  </si>
  <si>
    <t>N40-N50</t>
  </si>
  <si>
    <t>Enfermedades de los genitales femeninos y trastornos de la mama</t>
  </si>
  <si>
    <t>610-611, 614-629</t>
  </si>
  <si>
    <t>N30-N39,N99</t>
  </si>
  <si>
    <t>595-599</t>
  </si>
  <si>
    <t>Ciertas afecciones originadas en el periodo perinatal</t>
  </si>
  <si>
    <t>Otras malformaciones congénitas, deformidades y anomalías cromosómicas</t>
  </si>
  <si>
    <t>Q10-Q18,Q30-Q99</t>
  </si>
  <si>
    <t>743, 744, 748-759</t>
  </si>
  <si>
    <t>797</t>
  </si>
  <si>
    <t>Paro cardíaco, muerte sin asistencia y otra causa desconocida de mortalidad</t>
  </si>
  <si>
    <t>427.5, 798.9, 799.9</t>
  </si>
  <si>
    <t>Resto de síntomas, signos y estados morbosos mal definidos</t>
  </si>
  <si>
    <t>R00-R53,R55-R94,R96</t>
  </si>
  <si>
    <t>780-785, 786.1-.9, 787-796, 798.1-.2, 799.0-8</t>
  </si>
  <si>
    <t>Accidentes de tráfico de vehículos a motor</t>
  </si>
  <si>
    <t>E880-E886, E888</t>
  </si>
  <si>
    <t>Ahogamiento, sumersión y sofocación</t>
  </si>
  <si>
    <t>Envenenamiento accidental por sicofármacos y drogas de abuso</t>
  </si>
  <si>
    <t>E850.0.8.9,  E851-E855, E858.9, E860</t>
  </si>
  <si>
    <t>Homicidios</t>
  </si>
  <si>
    <t>Otras causas externas</t>
  </si>
  <si>
    <t>E800-E807, E820-E848, E850.1-.5, E856-E857, E858.0-8, E861-E869,  E887,E900-E909,  E916-E923, E925-E929, E970-E978, E990-E999</t>
  </si>
  <si>
    <t xml:space="preserve">nº </t>
  </si>
  <si>
    <t>TOTAL</t>
  </si>
  <si>
    <t>A20-A28, A30-A38,A42-A480,2-8, A49-A99, B00-B09, B25-B89,B91-B99</t>
  </si>
  <si>
    <t>A481,J12-J16, J18</t>
  </si>
  <si>
    <t>M80-M81, M844</t>
  </si>
  <si>
    <t>M00-M02,M08-M13,M20-M79,M83-M840-3,8-9,M85-M99</t>
  </si>
  <si>
    <t>V02-V04 (1-9), V09 (2-3), V12-V14 (3-9), V19 (4-6), V20-V28 (3-9), V29-V79 (4-9), V80 (3-5), V811, V821, V83-V86 (0-3), V87 (0-8), V89 (2 y 9)</t>
  </si>
  <si>
    <t>códigos CIE-10</t>
  </si>
  <si>
    <t>Lista MU-66</t>
  </si>
  <si>
    <t>Tabla 5. Razones de comparación para la lista MU-86 entre CIE-10 y 9, con los limites superior e inferior del intervalo de confianza al 95%</t>
  </si>
  <si>
    <t>V01,V02-V04 (0),V05,V06,V09 (0-1 y 9), V10,V11,V12-V14 (0-2),V15-V18,V19 (0-3 y 8-9),V20-V28 (0-2),V29-V79 (0-3) V80 (0-2 y 6-9), V81-V82 (0 y 2-9) V83-V86 (4-9), V879, V88, V89 (0-1 y 3), V90-V99, W20-W64, W85-W99, X20-X40, X43, X46-X59,Y35-Y36, Y85-Y89</t>
  </si>
  <si>
    <t>G04-G25,G31-H95</t>
  </si>
  <si>
    <t xml:space="preserve">% </t>
  </si>
  <si>
    <t>resta</t>
  </si>
  <si>
    <t>Tabla 7. Razones de comparabilidad para la lista de Murcia de 66 grupos de causas entre CIE-10 y 9, con los limites superior e inferior del intervalo de confianza al 95%. España 1999</t>
  </si>
  <si>
    <t>140-208</t>
  </si>
  <si>
    <t>210-239</t>
  </si>
  <si>
    <t>C00-C97</t>
  </si>
  <si>
    <t>Enfermedades del hígado</t>
  </si>
  <si>
    <t>D00-D45, D47-D48</t>
  </si>
  <si>
    <t>Resto neoplasias</t>
  </si>
  <si>
    <t>I20-I25</t>
  </si>
  <si>
    <t>lim sup</t>
  </si>
  <si>
    <t>lim inf</t>
  </si>
  <si>
    <t>razón CIE-10/9</t>
  </si>
  <si>
    <t>razón CIE-9/10</t>
  </si>
  <si>
    <t>códigos CIE-9</t>
  </si>
  <si>
    <t xml:space="preserve"> CIE-10</t>
  </si>
  <si>
    <t xml:space="preserve"> CIE-9</t>
  </si>
  <si>
    <t xml:space="preserve">Si ambos límites del intervalo de coinfianza (IC 95%) son &gt;1 ó &lt;1, la razón de comparabilidad es estadísticamente significativa. </t>
  </si>
  <si>
    <t>CIE = Clasificación Internacional de Enfermedades</t>
  </si>
  <si>
    <r>
      <t>1</t>
    </r>
    <r>
      <rPr>
        <sz val="9"/>
        <rFont val="Arial"/>
        <family val="2"/>
      </rPr>
      <t xml:space="preserve"> Por motivos de comparabilidad, se desagrega el S. mielodisplásico (D46) (289.8) ya que la CIE-9 lo encuadraba en el capítulo IV. Enfermedades de la sangre y de los órganos hematopoyéticos.</t>
    </r>
  </si>
  <si>
    <r>
      <t>3</t>
    </r>
    <r>
      <rPr>
        <sz val="9"/>
        <rFont val="Arial"/>
        <family val="2"/>
      </rPr>
      <t xml:space="preserve"> Por motivos de comparabilidad con la CIE-10, se desagrega la Insuficiencia respiratoria (J96) (786.0) ya que la CIE-9 lo encuadraba en el capítulo XVIII. Síntomas, signos y estados morbosos mal definidos.</t>
    </r>
  </si>
  <si>
    <r>
      <t xml:space="preserve">2 </t>
    </r>
    <r>
      <rPr>
        <sz val="9"/>
        <rFont val="Arial"/>
        <family val="2"/>
      </rPr>
      <t>Por motivos de comparabilidad, se excluye el Paro cardíaco (R98, R99) (427.5) de las enf. del sist. circulatorio, ya que la CIE-10 lo encuadra en el capítulo XVIII. Síntomas, signos y estados morbosos mal definidos.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</si>
</sst>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0.0000"/>
    <numFmt numFmtId="177" formatCode="0.000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\$#,##0\ ;\(\$#,##0\)"/>
    <numFmt numFmtId="187" formatCode="\$#,##0\ ;[Red]\(\$#,##0\)"/>
    <numFmt numFmtId="188" formatCode="\$#,##0.00\ ;\(\$#,##0.00\)"/>
    <numFmt numFmtId="189" formatCode="\$#,##0.00\ ;[Red]\(\$#,##0.00\)"/>
    <numFmt numFmtId="190" formatCode="m/d/yy"/>
    <numFmt numFmtId="191" formatCode="m/d/yy\ h:mm"/>
    <numFmt numFmtId="192" formatCode="m/d"/>
    <numFmt numFmtId="193" formatCode="#,##0;\(#,##0\)"/>
    <numFmt numFmtId="194" formatCode="#,###.00;\-#,###.00"/>
    <numFmt numFmtId="195" formatCode="#,###;\-#,###"/>
    <numFmt numFmtId="196" formatCode="#,##0.000"/>
    <numFmt numFmtId="197" formatCode="0.000000"/>
    <numFmt numFmtId="198" formatCode="#,##0.0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175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 applyProtection="1">
      <alignment vertical="top"/>
      <protection locked="0"/>
    </xf>
    <xf numFmtId="3" fontId="0" fillId="0" borderId="0" xfId="0" applyNumberFormat="1" applyFont="1" applyFill="1" applyBorder="1" applyAlignment="1">
      <alignment vertical="top" wrapText="1"/>
    </xf>
    <xf numFmtId="177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justify" wrapText="1"/>
    </xf>
    <xf numFmtId="0" fontId="0" fillId="0" borderId="0" xfId="0" applyNumberFormat="1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right" wrapText="1"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Fill="1" applyBorder="1" applyAlignment="1">
      <alignment/>
    </xf>
  </cellXfs>
  <cellStyles count="15">
    <cellStyle name="Normal" xfId="0"/>
    <cellStyle name="Encabezado 1" xfId="15"/>
    <cellStyle name="Encabezado 2" xfId="16"/>
    <cellStyle name="Fecha" xfId="17"/>
    <cellStyle name="Fijo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etario0" xfId="25"/>
    <cellStyle name="Percent" xfId="26"/>
    <cellStyle name="Punto0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9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79" sqref="I79"/>
    </sheetView>
  </sheetViews>
  <sheetFormatPr defaultColWidth="11.421875" defaultRowHeight="12.75"/>
  <cols>
    <col min="1" max="1" width="3.7109375" style="2" customWidth="1"/>
    <col min="2" max="2" width="52.7109375" style="27" customWidth="1"/>
    <col min="3" max="3" width="19.00390625" style="27" customWidth="1"/>
    <col min="4" max="4" width="15.421875" style="27" customWidth="1"/>
    <col min="5" max="5" width="8.7109375" style="1" bestFit="1" customWidth="1"/>
    <col min="6" max="6" width="7.8515625" style="1" bestFit="1" customWidth="1"/>
    <col min="7" max="7" width="5.421875" style="11" bestFit="1" customWidth="1"/>
    <col min="8" max="8" width="6.00390625" style="11" bestFit="1" customWidth="1"/>
    <col min="9" max="9" width="8.28125" style="26" bestFit="1" customWidth="1"/>
    <col min="10" max="10" width="6.28125" style="26" bestFit="1" customWidth="1"/>
    <col min="11" max="11" width="7.28125" style="26" bestFit="1" customWidth="1"/>
    <col min="12" max="12" width="8.28125" style="11" customWidth="1"/>
    <col min="13" max="13" width="6.28125" style="11" bestFit="1" customWidth="1"/>
    <col min="14" max="14" width="7.28125" style="11" bestFit="1" customWidth="1"/>
    <col min="15" max="16384" width="11.421875" style="11" customWidth="1"/>
  </cols>
  <sheetData>
    <row r="1" spans="1:253" ht="12.75">
      <c r="A1" s="8" t="s">
        <v>198</v>
      </c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 t="s">
        <v>193</v>
      </c>
      <c r="Z1" s="10" t="s">
        <v>193</v>
      </c>
      <c r="AA1" s="10" t="s">
        <v>193</v>
      </c>
      <c r="AB1" s="10" t="s">
        <v>193</v>
      </c>
      <c r="AC1" s="10" t="s">
        <v>193</v>
      </c>
      <c r="AD1" s="10" t="s">
        <v>193</v>
      </c>
      <c r="AE1" s="10" t="s">
        <v>193</v>
      </c>
      <c r="AF1" s="10" t="s">
        <v>193</v>
      </c>
      <c r="AG1" s="10" t="s">
        <v>193</v>
      </c>
      <c r="AH1" s="10" t="s">
        <v>193</v>
      </c>
      <c r="AI1" s="10" t="s">
        <v>193</v>
      </c>
      <c r="AJ1" s="10" t="s">
        <v>193</v>
      </c>
      <c r="AK1" s="10" t="s">
        <v>193</v>
      </c>
      <c r="AL1" s="10" t="s">
        <v>193</v>
      </c>
      <c r="AM1" s="10" t="s">
        <v>193</v>
      </c>
      <c r="AN1" s="10" t="s">
        <v>193</v>
      </c>
      <c r="AO1" s="10" t="s">
        <v>193</v>
      </c>
      <c r="AP1" s="10" t="s">
        <v>193</v>
      </c>
      <c r="AQ1" s="10" t="s">
        <v>193</v>
      </c>
      <c r="AR1" s="10" t="s">
        <v>193</v>
      </c>
      <c r="AS1" s="10" t="s">
        <v>193</v>
      </c>
      <c r="AT1" s="10" t="s">
        <v>193</v>
      </c>
      <c r="AU1" s="10" t="s">
        <v>193</v>
      </c>
      <c r="AV1" s="10" t="s">
        <v>193</v>
      </c>
      <c r="AW1" s="10" t="s">
        <v>193</v>
      </c>
      <c r="AX1" s="10" t="s">
        <v>193</v>
      </c>
      <c r="AY1" s="10" t="s">
        <v>193</v>
      </c>
      <c r="AZ1" s="10" t="s">
        <v>193</v>
      </c>
      <c r="BA1" s="10" t="s">
        <v>193</v>
      </c>
      <c r="BB1" s="10" t="s">
        <v>193</v>
      </c>
      <c r="BC1" s="10" t="s">
        <v>193</v>
      </c>
      <c r="BD1" s="10" t="s">
        <v>193</v>
      </c>
      <c r="BE1" s="10" t="s">
        <v>193</v>
      </c>
      <c r="BF1" s="10" t="s">
        <v>193</v>
      </c>
      <c r="BG1" s="10" t="s">
        <v>193</v>
      </c>
      <c r="BH1" s="10" t="s">
        <v>193</v>
      </c>
      <c r="BI1" s="10" t="s">
        <v>193</v>
      </c>
      <c r="BJ1" s="10" t="s">
        <v>193</v>
      </c>
      <c r="BK1" s="10" t="s">
        <v>193</v>
      </c>
      <c r="BL1" s="10" t="s">
        <v>193</v>
      </c>
      <c r="BM1" s="10" t="s">
        <v>193</v>
      </c>
      <c r="BN1" s="10" t="s">
        <v>193</v>
      </c>
      <c r="BO1" s="10" t="s">
        <v>193</v>
      </c>
      <c r="BP1" s="10" t="s">
        <v>193</v>
      </c>
      <c r="BQ1" s="10" t="s">
        <v>193</v>
      </c>
      <c r="BR1" s="10" t="s">
        <v>193</v>
      </c>
      <c r="BS1" s="10" t="s">
        <v>193</v>
      </c>
      <c r="BT1" s="10" t="s">
        <v>193</v>
      </c>
      <c r="BU1" s="10" t="s">
        <v>193</v>
      </c>
      <c r="BV1" s="10" t="s">
        <v>193</v>
      </c>
      <c r="BW1" s="10" t="s">
        <v>193</v>
      </c>
      <c r="BX1" s="10" t="s">
        <v>193</v>
      </c>
      <c r="BY1" s="10" t="s">
        <v>193</v>
      </c>
      <c r="BZ1" s="10" t="s">
        <v>193</v>
      </c>
      <c r="CA1" s="10" t="s">
        <v>193</v>
      </c>
      <c r="CB1" s="10" t="s">
        <v>193</v>
      </c>
      <c r="CC1" s="10" t="s">
        <v>193</v>
      </c>
      <c r="CD1" s="10" t="s">
        <v>193</v>
      </c>
      <c r="CE1" s="10" t="s">
        <v>193</v>
      </c>
      <c r="CF1" s="10" t="s">
        <v>193</v>
      </c>
      <c r="CG1" s="10" t="s">
        <v>193</v>
      </c>
      <c r="CH1" s="10" t="s">
        <v>193</v>
      </c>
      <c r="CI1" s="10" t="s">
        <v>193</v>
      </c>
      <c r="CJ1" s="10" t="s">
        <v>193</v>
      </c>
      <c r="CK1" s="10" t="s">
        <v>193</v>
      </c>
      <c r="CL1" s="10" t="s">
        <v>193</v>
      </c>
      <c r="CM1" s="10" t="s">
        <v>193</v>
      </c>
      <c r="CN1" s="10" t="s">
        <v>193</v>
      </c>
      <c r="CO1" s="10" t="s">
        <v>193</v>
      </c>
      <c r="CP1" s="10" t="s">
        <v>193</v>
      </c>
      <c r="CQ1" s="10" t="s">
        <v>193</v>
      </c>
      <c r="CR1" s="10" t="s">
        <v>193</v>
      </c>
      <c r="CS1" s="10" t="s">
        <v>193</v>
      </c>
      <c r="CT1" s="10" t="s">
        <v>193</v>
      </c>
      <c r="CU1" s="10" t="s">
        <v>193</v>
      </c>
      <c r="CV1" s="10" t="s">
        <v>193</v>
      </c>
      <c r="CW1" s="10" t="s">
        <v>193</v>
      </c>
      <c r="CX1" s="10" t="s">
        <v>193</v>
      </c>
      <c r="CY1" s="10" t="s">
        <v>193</v>
      </c>
      <c r="CZ1" s="10" t="s">
        <v>193</v>
      </c>
      <c r="DA1" s="10" t="s">
        <v>193</v>
      </c>
      <c r="DB1" s="10" t="s">
        <v>193</v>
      </c>
      <c r="DC1" s="10" t="s">
        <v>193</v>
      </c>
      <c r="DD1" s="10" t="s">
        <v>193</v>
      </c>
      <c r="DE1" s="10" t="s">
        <v>193</v>
      </c>
      <c r="DF1" s="10" t="s">
        <v>193</v>
      </c>
      <c r="DG1" s="10" t="s">
        <v>193</v>
      </c>
      <c r="DH1" s="10" t="s">
        <v>193</v>
      </c>
      <c r="DI1" s="10" t="s">
        <v>193</v>
      </c>
      <c r="DJ1" s="10" t="s">
        <v>193</v>
      </c>
      <c r="DK1" s="10" t="s">
        <v>193</v>
      </c>
      <c r="DL1" s="10" t="s">
        <v>193</v>
      </c>
      <c r="DM1" s="10" t="s">
        <v>193</v>
      </c>
      <c r="DN1" s="10" t="s">
        <v>193</v>
      </c>
      <c r="DO1" s="10" t="s">
        <v>193</v>
      </c>
      <c r="DP1" s="10" t="s">
        <v>193</v>
      </c>
      <c r="DQ1" s="10" t="s">
        <v>193</v>
      </c>
      <c r="DR1" s="10" t="s">
        <v>193</v>
      </c>
      <c r="DS1" s="10" t="s">
        <v>193</v>
      </c>
      <c r="DT1" s="10" t="s">
        <v>193</v>
      </c>
      <c r="DU1" s="10" t="s">
        <v>193</v>
      </c>
      <c r="DV1" s="10" t="s">
        <v>193</v>
      </c>
      <c r="DW1" s="10" t="s">
        <v>193</v>
      </c>
      <c r="DX1" s="10" t="s">
        <v>193</v>
      </c>
      <c r="DY1" s="10" t="s">
        <v>193</v>
      </c>
      <c r="DZ1" s="10" t="s">
        <v>193</v>
      </c>
      <c r="EA1" s="10" t="s">
        <v>193</v>
      </c>
      <c r="EB1" s="10" t="s">
        <v>193</v>
      </c>
      <c r="EC1" s="10" t="s">
        <v>193</v>
      </c>
      <c r="ED1" s="10" t="s">
        <v>193</v>
      </c>
      <c r="EE1" s="10" t="s">
        <v>193</v>
      </c>
      <c r="EF1" s="10" t="s">
        <v>193</v>
      </c>
      <c r="EG1" s="10" t="s">
        <v>193</v>
      </c>
      <c r="EH1" s="10" t="s">
        <v>193</v>
      </c>
      <c r="EI1" s="10" t="s">
        <v>193</v>
      </c>
      <c r="EJ1" s="10" t="s">
        <v>193</v>
      </c>
      <c r="EK1" s="10" t="s">
        <v>193</v>
      </c>
      <c r="EL1" s="10" t="s">
        <v>193</v>
      </c>
      <c r="EM1" s="10" t="s">
        <v>193</v>
      </c>
      <c r="EN1" s="10" t="s">
        <v>193</v>
      </c>
      <c r="EO1" s="10" t="s">
        <v>193</v>
      </c>
      <c r="EP1" s="10" t="s">
        <v>193</v>
      </c>
      <c r="EQ1" s="10" t="s">
        <v>193</v>
      </c>
      <c r="ER1" s="10" t="s">
        <v>193</v>
      </c>
      <c r="ES1" s="10" t="s">
        <v>193</v>
      </c>
      <c r="ET1" s="10" t="s">
        <v>193</v>
      </c>
      <c r="EU1" s="10" t="s">
        <v>193</v>
      </c>
      <c r="EV1" s="10" t="s">
        <v>193</v>
      </c>
      <c r="EW1" s="10" t="s">
        <v>193</v>
      </c>
      <c r="EX1" s="10" t="s">
        <v>193</v>
      </c>
      <c r="EY1" s="10" t="s">
        <v>193</v>
      </c>
      <c r="EZ1" s="10" t="s">
        <v>193</v>
      </c>
      <c r="FA1" s="10" t="s">
        <v>193</v>
      </c>
      <c r="FB1" s="10" t="s">
        <v>193</v>
      </c>
      <c r="FC1" s="10" t="s">
        <v>193</v>
      </c>
      <c r="FD1" s="10" t="s">
        <v>193</v>
      </c>
      <c r="FE1" s="10" t="s">
        <v>193</v>
      </c>
      <c r="FF1" s="10" t="s">
        <v>193</v>
      </c>
      <c r="FG1" s="10" t="s">
        <v>193</v>
      </c>
      <c r="FH1" s="10" t="s">
        <v>193</v>
      </c>
      <c r="FI1" s="10" t="s">
        <v>193</v>
      </c>
      <c r="FJ1" s="10" t="s">
        <v>193</v>
      </c>
      <c r="FK1" s="10" t="s">
        <v>193</v>
      </c>
      <c r="FL1" s="10" t="s">
        <v>193</v>
      </c>
      <c r="FM1" s="10" t="s">
        <v>193</v>
      </c>
      <c r="FN1" s="10" t="s">
        <v>193</v>
      </c>
      <c r="FO1" s="10" t="s">
        <v>193</v>
      </c>
      <c r="FP1" s="10" t="s">
        <v>193</v>
      </c>
      <c r="FQ1" s="10" t="s">
        <v>193</v>
      </c>
      <c r="FR1" s="10" t="s">
        <v>193</v>
      </c>
      <c r="FS1" s="10" t="s">
        <v>193</v>
      </c>
      <c r="FT1" s="10" t="s">
        <v>193</v>
      </c>
      <c r="FU1" s="10" t="s">
        <v>193</v>
      </c>
      <c r="FV1" s="10" t="s">
        <v>193</v>
      </c>
      <c r="FW1" s="10" t="s">
        <v>193</v>
      </c>
      <c r="FX1" s="10" t="s">
        <v>193</v>
      </c>
      <c r="FY1" s="10" t="s">
        <v>193</v>
      </c>
      <c r="FZ1" s="10" t="s">
        <v>193</v>
      </c>
      <c r="GA1" s="10" t="s">
        <v>193</v>
      </c>
      <c r="GB1" s="10" t="s">
        <v>193</v>
      </c>
      <c r="GC1" s="10" t="s">
        <v>193</v>
      </c>
      <c r="GD1" s="10" t="s">
        <v>193</v>
      </c>
      <c r="GE1" s="10" t="s">
        <v>193</v>
      </c>
      <c r="GF1" s="10" t="s">
        <v>193</v>
      </c>
      <c r="GG1" s="10" t="s">
        <v>193</v>
      </c>
      <c r="GH1" s="10" t="s">
        <v>193</v>
      </c>
      <c r="GI1" s="10" t="s">
        <v>193</v>
      </c>
      <c r="GJ1" s="10" t="s">
        <v>193</v>
      </c>
      <c r="GK1" s="10" t="s">
        <v>193</v>
      </c>
      <c r="GL1" s="10" t="s">
        <v>193</v>
      </c>
      <c r="GM1" s="10" t="s">
        <v>193</v>
      </c>
      <c r="GN1" s="10" t="s">
        <v>193</v>
      </c>
      <c r="GO1" s="10" t="s">
        <v>193</v>
      </c>
      <c r="GP1" s="10" t="s">
        <v>193</v>
      </c>
      <c r="GQ1" s="10" t="s">
        <v>193</v>
      </c>
      <c r="GR1" s="10" t="s">
        <v>193</v>
      </c>
      <c r="GS1" s="10" t="s">
        <v>193</v>
      </c>
      <c r="GT1" s="10" t="s">
        <v>193</v>
      </c>
      <c r="GU1" s="10" t="s">
        <v>193</v>
      </c>
      <c r="GV1" s="10" t="s">
        <v>193</v>
      </c>
      <c r="GW1" s="10" t="s">
        <v>193</v>
      </c>
      <c r="GX1" s="10" t="s">
        <v>193</v>
      </c>
      <c r="GY1" s="10" t="s">
        <v>193</v>
      </c>
      <c r="GZ1" s="10" t="s">
        <v>193</v>
      </c>
      <c r="HA1" s="10" t="s">
        <v>193</v>
      </c>
      <c r="HB1" s="10" t="s">
        <v>193</v>
      </c>
      <c r="HC1" s="10" t="s">
        <v>193</v>
      </c>
      <c r="HD1" s="10" t="s">
        <v>193</v>
      </c>
      <c r="HE1" s="10" t="s">
        <v>193</v>
      </c>
      <c r="HF1" s="10" t="s">
        <v>193</v>
      </c>
      <c r="HG1" s="10" t="s">
        <v>193</v>
      </c>
      <c r="HH1" s="10" t="s">
        <v>193</v>
      </c>
      <c r="HI1" s="10" t="s">
        <v>193</v>
      </c>
      <c r="HJ1" s="10" t="s">
        <v>193</v>
      </c>
      <c r="HK1" s="10" t="s">
        <v>193</v>
      </c>
      <c r="HL1" s="10" t="s">
        <v>193</v>
      </c>
      <c r="HM1" s="10" t="s">
        <v>193</v>
      </c>
      <c r="HN1" s="10" t="s">
        <v>193</v>
      </c>
      <c r="HO1" s="10" t="s">
        <v>193</v>
      </c>
      <c r="HP1" s="10" t="s">
        <v>193</v>
      </c>
      <c r="HQ1" s="10" t="s">
        <v>193</v>
      </c>
      <c r="HR1" s="10" t="s">
        <v>193</v>
      </c>
      <c r="HS1" s="10" t="s">
        <v>193</v>
      </c>
      <c r="HT1" s="10" t="s">
        <v>193</v>
      </c>
      <c r="HU1" s="10" t="s">
        <v>193</v>
      </c>
      <c r="HV1" s="10" t="s">
        <v>193</v>
      </c>
      <c r="HW1" s="10" t="s">
        <v>193</v>
      </c>
      <c r="HX1" s="10" t="s">
        <v>193</v>
      </c>
      <c r="HY1" s="10" t="s">
        <v>193</v>
      </c>
      <c r="HZ1" s="10" t="s">
        <v>193</v>
      </c>
      <c r="IA1" s="10" t="s">
        <v>193</v>
      </c>
      <c r="IB1" s="10" t="s">
        <v>193</v>
      </c>
      <c r="IC1" s="10" t="s">
        <v>193</v>
      </c>
      <c r="ID1" s="10" t="s">
        <v>193</v>
      </c>
      <c r="IE1" s="10" t="s">
        <v>193</v>
      </c>
      <c r="IF1" s="10" t="s">
        <v>193</v>
      </c>
      <c r="IG1" s="10" t="s">
        <v>193</v>
      </c>
      <c r="IH1" s="10" t="s">
        <v>193</v>
      </c>
      <c r="II1" s="10" t="s">
        <v>193</v>
      </c>
      <c r="IJ1" s="10" t="s">
        <v>193</v>
      </c>
      <c r="IK1" s="10" t="s">
        <v>193</v>
      </c>
      <c r="IL1" s="10" t="s">
        <v>193</v>
      </c>
      <c r="IM1" s="10" t="s">
        <v>193</v>
      </c>
      <c r="IN1" s="10" t="s">
        <v>193</v>
      </c>
      <c r="IO1" s="10" t="s">
        <v>193</v>
      </c>
      <c r="IP1" s="10" t="s">
        <v>193</v>
      </c>
      <c r="IQ1" s="10" t="s">
        <v>193</v>
      </c>
      <c r="IR1" s="10" t="s">
        <v>193</v>
      </c>
      <c r="IS1" s="10" t="s">
        <v>193</v>
      </c>
    </row>
    <row r="2" spans="1:14" s="14" customFormat="1" ht="26.25">
      <c r="A2" s="12" t="s">
        <v>184</v>
      </c>
      <c r="B2" s="13" t="s">
        <v>192</v>
      </c>
      <c r="C2" s="4" t="s">
        <v>191</v>
      </c>
      <c r="D2" s="4" t="s">
        <v>210</v>
      </c>
      <c r="E2" s="4" t="s">
        <v>211</v>
      </c>
      <c r="F2" s="4" t="s">
        <v>212</v>
      </c>
      <c r="G2" s="4" t="s">
        <v>197</v>
      </c>
      <c r="H2" s="4" t="s">
        <v>196</v>
      </c>
      <c r="I2" s="13" t="s">
        <v>208</v>
      </c>
      <c r="J2" s="4" t="s">
        <v>207</v>
      </c>
      <c r="K2" s="4" t="s">
        <v>206</v>
      </c>
      <c r="L2" s="13" t="s">
        <v>209</v>
      </c>
      <c r="M2" s="4" t="s">
        <v>207</v>
      </c>
      <c r="N2" s="4" t="s">
        <v>206</v>
      </c>
    </row>
    <row r="3" spans="1:14" ht="12.75">
      <c r="A3" s="12">
        <v>1</v>
      </c>
      <c r="B3" s="15" t="s">
        <v>0</v>
      </c>
      <c r="C3" s="6" t="s">
        <v>1</v>
      </c>
      <c r="D3" s="6" t="s">
        <v>2</v>
      </c>
      <c r="E3" s="16">
        <v>54</v>
      </c>
      <c r="F3" s="17">
        <v>54</v>
      </c>
      <c r="G3" s="2">
        <f aca="true" t="shared" si="0" ref="G3:G34">E3-F3</f>
        <v>0</v>
      </c>
      <c r="H3" s="5">
        <f>(I3-1)*100</f>
        <v>0</v>
      </c>
      <c r="I3" s="18">
        <v>1</v>
      </c>
      <c r="J3" s="18">
        <v>0.95</v>
      </c>
      <c r="K3" s="18">
        <v>1.053</v>
      </c>
      <c r="L3" s="18">
        <v>1</v>
      </c>
      <c r="M3" s="18">
        <v>0.95</v>
      </c>
      <c r="N3" s="18">
        <v>1.053</v>
      </c>
    </row>
    <row r="4" spans="1:14" ht="12.75">
      <c r="A4" s="12">
        <v>2</v>
      </c>
      <c r="B4" s="15" t="s">
        <v>3</v>
      </c>
      <c r="C4" s="6" t="s">
        <v>4</v>
      </c>
      <c r="D4" s="6" t="s">
        <v>5</v>
      </c>
      <c r="E4" s="16">
        <v>211</v>
      </c>
      <c r="F4" s="17">
        <v>219</v>
      </c>
      <c r="G4" s="2">
        <f t="shared" si="0"/>
        <v>-8</v>
      </c>
      <c r="H4" s="5">
        <f aca="true" t="shared" si="1" ref="H4:H68">(I4-1)*100</f>
        <v>-3.7000000000000033</v>
      </c>
      <c r="I4" s="18">
        <v>0.963</v>
      </c>
      <c r="J4" s="18">
        <v>0.934</v>
      </c>
      <c r="K4" s="18">
        <v>0.994</v>
      </c>
      <c r="L4" s="18">
        <v>1.038</v>
      </c>
      <c r="M4" s="18">
        <v>1.006</v>
      </c>
      <c r="N4" s="18">
        <v>1.071</v>
      </c>
    </row>
    <row r="5" spans="1:14" ht="12.75">
      <c r="A5" s="12">
        <v>3</v>
      </c>
      <c r="B5" s="15" t="s">
        <v>6</v>
      </c>
      <c r="C5" s="6" t="s">
        <v>7</v>
      </c>
      <c r="D5" s="6" t="s">
        <v>109</v>
      </c>
      <c r="E5" s="16">
        <v>29</v>
      </c>
      <c r="F5" s="17">
        <v>29</v>
      </c>
      <c r="G5" s="2">
        <f t="shared" si="0"/>
        <v>0</v>
      </c>
      <c r="H5" s="5">
        <f t="shared" si="1"/>
        <v>0</v>
      </c>
      <c r="I5" s="18">
        <v>1</v>
      </c>
      <c r="J5" s="18">
        <v>0.909</v>
      </c>
      <c r="K5" s="18">
        <v>1.1</v>
      </c>
      <c r="L5" s="18">
        <v>1</v>
      </c>
      <c r="M5" s="18">
        <v>0.909</v>
      </c>
      <c r="N5" s="18">
        <v>1.1</v>
      </c>
    </row>
    <row r="6" spans="1:14" ht="12.75">
      <c r="A6" s="12">
        <v>4</v>
      </c>
      <c r="B6" s="15" t="s">
        <v>8</v>
      </c>
      <c r="C6" s="6" t="s">
        <v>9</v>
      </c>
      <c r="D6" s="6" t="s">
        <v>110</v>
      </c>
      <c r="E6" s="16">
        <v>529</v>
      </c>
      <c r="F6" s="17">
        <v>539</v>
      </c>
      <c r="G6" s="2">
        <f t="shared" si="0"/>
        <v>-10</v>
      </c>
      <c r="H6" s="5">
        <f t="shared" si="1"/>
        <v>-1.9000000000000017</v>
      </c>
      <c r="I6" s="18">
        <v>0.981</v>
      </c>
      <c r="J6" s="18">
        <v>0.958</v>
      </c>
      <c r="K6" s="18">
        <v>1.005</v>
      </c>
      <c r="L6" s="18">
        <v>1.019</v>
      </c>
      <c r="M6" s="18">
        <v>0.995</v>
      </c>
      <c r="N6" s="18">
        <v>1.043</v>
      </c>
    </row>
    <row r="7" spans="1:14" ht="12.75">
      <c r="A7" s="12">
        <v>5</v>
      </c>
      <c r="B7" s="15" t="s">
        <v>10</v>
      </c>
      <c r="C7" s="6" t="s">
        <v>11</v>
      </c>
      <c r="D7" s="6" t="s">
        <v>111</v>
      </c>
      <c r="E7" s="16">
        <v>213</v>
      </c>
      <c r="F7" s="17">
        <v>243</v>
      </c>
      <c r="G7" s="2">
        <f t="shared" si="0"/>
        <v>-30</v>
      </c>
      <c r="H7" s="5">
        <f t="shared" si="1"/>
        <v>-12.3</v>
      </c>
      <c r="I7" s="18">
        <v>0.877</v>
      </c>
      <c r="J7" s="18">
        <v>0.827</v>
      </c>
      <c r="K7" s="18">
        <v>0.929</v>
      </c>
      <c r="L7" s="18">
        <v>1.141</v>
      </c>
      <c r="M7" s="18">
        <v>1.076</v>
      </c>
      <c r="N7" s="18">
        <v>1.209</v>
      </c>
    </row>
    <row r="8" spans="1:14" ht="12.75">
      <c r="A8" s="12">
        <v>6</v>
      </c>
      <c r="B8" s="15" t="s">
        <v>12</v>
      </c>
      <c r="C8" s="6" t="s">
        <v>13</v>
      </c>
      <c r="D8" s="6" t="s">
        <v>14</v>
      </c>
      <c r="E8" s="16">
        <v>486</v>
      </c>
      <c r="F8" s="17">
        <v>460</v>
      </c>
      <c r="G8" s="2">
        <f t="shared" si="0"/>
        <v>26</v>
      </c>
      <c r="H8" s="5">
        <f t="shared" si="1"/>
        <v>5.699999999999994</v>
      </c>
      <c r="I8" s="18">
        <v>1.057</v>
      </c>
      <c r="J8" s="18">
        <v>1.032</v>
      </c>
      <c r="K8" s="18">
        <v>1.082</v>
      </c>
      <c r="L8" s="18">
        <v>0.947</v>
      </c>
      <c r="M8" s="18">
        <v>0.925</v>
      </c>
      <c r="N8" s="18">
        <v>0.969</v>
      </c>
    </row>
    <row r="9" spans="1:14" ht="52.5">
      <c r="A9" s="12">
        <v>7</v>
      </c>
      <c r="B9" s="15" t="s">
        <v>112</v>
      </c>
      <c r="C9" s="6" t="s">
        <v>186</v>
      </c>
      <c r="D9" s="6" t="s">
        <v>113</v>
      </c>
      <c r="E9" s="16">
        <v>121</v>
      </c>
      <c r="F9" s="17">
        <v>125</v>
      </c>
      <c r="G9" s="2">
        <f t="shared" si="0"/>
        <v>-4</v>
      </c>
      <c r="H9" s="5">
        <f t="shared" si="1"/>
        <v>-3.200000000000003</v>
      </c>
      <c r="I9" s="18">
        <v>0.968</v>
      </c>
      <c r="J9" s="18">
        <v>0.869</v>
      </c>
      <c r="K9" s="18">
        <v>1.078</v>
      </c>
      <c r="L9" s="18">
        <v>1.033</v>
      </c>
      <c r="M9" s="18">
        <v>0.927</v>
      </c>
      <c r="N9" s="18">
        <v>1.151</v>
      </c>
    </row>
    <row r="10" spans="1:14" ht="12.75">
      <c r="A10" s="12">
        <v>8</v>
      </c>
      <c r="B10" s="7" t="s">
        <v>114</v>
      </c>
      <c r="C10" s="6" t="s">
        <v>15</v>
      </c>
      <c r="D10" s="6" t="s">
        <v>16</v>
      </c>
      <c r="E10" s="16">
        <v>149</v>
      </c>
      <c r="F10" s="17">
        <v>96</v>
      </c>
      <c r="G10" s="2">
        <f t="shared" si="0"/>
        <v>53</v>
      </c>
      <c r="H10" s="5">
        <f t="shared" si="1"/>
        <v>55.2</v>
      </c>
      <c r="I10" s="18">
        <v>1.552</v>
      </c>
      <c r="J10" s="18">
        <v>1.323</v>
      </c>
      <c r="K10" s="18">
        <v>1.821</v>
      </c>
      <c r="L10" s="18">
        <v>0.644</v>
      </c>
      <c r="M10" s="18">
        <v>0.549</v>
      </c>
      <c r="N10" s="18">
        <v>0.756</v>
      </c>
    </row>
    <row r="11" spans="1:14" ht="12.75">
      <c r="A11" s="12">
        <v>9</v>
      </c>
      <c r="B11" s="7" t="s">
        <v>115</v>
      </c>
      <c r="C11" s="6" t="s">
        <v>201</v>
      </c>
      <c r="D11" s="6" t="s">
        <v>199</v>
      </c>
      <c r="E11" s="16">
        <v>21330</v>
      </c>
      <c r="F11" s="17">
        <v>21276</v>
      </c>
      <c r="G11" s="2">
        <f t="shared" si="0"/>
        <v>54</v>
      </c>
      <c r="H11" s="5">
        <f t="shared" si="1"/>
        <v>0.2538071065989911</v>
      </c>
      <c r="I11" s="18">
        <v>1.00253807106599</v>
      </c>
      <c r="J11" s="18">
        <v>1.0013940632808518</v>
      </c>
      <c r="K11" s="18">
        <v>1.0036833857829948</v>
      </c>
      <c r="L11" s="18">
        <v>0.9974683544303797</v>
      </c>
      <c r="M11" s="18">
        <v>0.9963301317575151</v>
      </c>
      <c r="N11" s="18">
        <v>0.998607877426111</v>
      </c>
    </row>
    <row r="12" spans="1:14" ht="12.75">
      <c r="A12" s="12">
        <v>10</v>
      </c>
      <c r="B12" s="7" t="s">
        <v>204</v>
      </c>
      <c r="C12" s="6" t="s">
        <v>203</v>
      </c>
      <c r="D12" s="6" t="s">
        <v>200</v>
      </c>
      <c r="E12" s="16">
        <v>619</v>
      </c>
      <c r="F12" s="17">
        <v>643</v>
      </c>
      <c r="G12" s="3">
        <f>E12-F12</f>
        <v>-24</v>
      </c>
      <c r="H12" s="5">
        <f t="shared" si="1"/>
        <v>-3.732503888024885</v>
      </c>
      <c r="I12" s="18">
        <v>0.9626749611197511</v>
      </c>
      <c r="J12" s="18">
        <v>0.9356505492686954</v>
      </c>
      <c r="K12" s="18">
        <v>0.9904799195503673</v>
      </c>
      <c r="L12" s="18">
        <v>1.0387722132471728</v>
      </c>
      <c r="M12" s="18">
        <v>1.00961158349778</v>
      </c>
      <c r="N12" s="18">
        <v>1.0687750899965804</v>
      </c>
    </row>
    <row r="13" spans="1:14" ht="12.75">
      <c r="A13" s="12">
        <v>11</v>
      </c>
      <c r="B13" s="7" t="s">
        <v>17</v>
      </c>
      <c r="C13" s="6" t="s">
        <v>116</v>
      </c>
      <c r="D13" s="6" t="s">
        <v>117</v>
      </c>
      <c r="E13" s="16">
        <v>271</v>
      </c>
      <c r="F13" s="17">
        <v>335</v>
      </c>
      <c r="G13" s="2">
        <f t="shared" si="0"/>
        <v>-64</v>
      </c>
      <c r="H13" s="5">
        <f t="shared" si="1"/>
        <v>-19.099999999999994</v>
      </c>
      <c r="I13" s="18">
        <v>0.809</v>
      </c>
      <c r="J13" s="18">
        <v>0.76</v>
      </c>
      <c r="K13" s="18">
        <v>0.862</v>
      </c>
      <c r="L13" s="18">
        <v>1.236</v>
      </c>
      <c r="M13" s="18">
        <v>1.161</v>
      </c>
      <c r="N13" s="18">
        <v>1.317</v>
      </c>
    </row>
    <row r="14" spans="1:14" ht="26.25">
      <c r="A14" s="12">
        <v>12</v>
      </c>
      <c r="B14" s="7" t="s">
        <v>118</v>
      </c>
      <c r="C14" s="6" t="s">
        <v>18</v>
      </c>
      <c r="D14" s="6" t="s">
        <v>119</v>
      </c>
      <c r="E14" s="16">
        <v>20</v>
      </c>
      <c r="F14" s="17">
        <v>18</v>
      </c>
      <c r="G14" s="2">
        <f t="shared" si="0"/>
        <v>2</v>
      </c>
      <c r="H14" s="5">
        <f t="shared" si="1"/>
        <v>11.099999999999998</v>
      </c>
      <c r="I14" s="18">
        <v>1.111</v>
      </c>
      <c r="J14" s="18">
        <v>0.801</v>
      </c>
      <c r="K14" s="18">
        <v>1.54</v>
      </c>
      <c r="L14" s="18">
        <v>0.9</v>
      </c>
      <c r="M14" s="18">
        <v>0.649</v>
      </c>
      <c r="N14" s="18">
        <v>1.248</v>
      </c>
    </row>
    <row r="15" spans="1:14" ht="12.75">
      <c r="A15" s="12">
        <v>13</v>
      </c>
      <c r="B15" s="7" t="s">
        <v>19</v>
      </c>
      <c r="C15" s="6" t="s">
        <v>20</v>
      </c>
      <c r="D15" s="19" t="s">
        <v>120</v>
      </c>
      <c r="E15" s="16">
        <v>2389</v>
      </c>
      <c r="F15" s="17">
        <v>2341</v>
      </c>
      <c r="G15" s="2">
        <f t="shared" si="0"/>
        <v>48</v>
      </c>
      <c r="H15" s="5">
        <f t="shared" si="1"/>
        <v>2.0999999999999908</v>
      </c>
      <c r="I15" s="18">
        <v>1.021</v>
      </c>
      <c r="J15" s="18">
        <v>1.013</v>
      </c>
      <c r="K15" s="18">
        <v>1.028</v>
      </c>
      <c r="L15" s="18">
        <v>0.98</v>
      </c>
      <c r="M15" s="18">
        <v>0.973</v>
      </c>
      <c r="N15" s="18">
        <v>0.987</v>
      </c>
    </row>
    <row r="16" spans="1:14" ht="39">
      <c r="A16" s="12">
        <v>14</v>
      </c>
      <c r="B16" s="7" t="s">
        <v>21</v>
      </c>
      <c r="C16" s="6" t="s">
        <v>121</v>
      </c>
      <c r="D16" s="19" t="s">
        <v>122</v>
      </c>
      <c r="E16" s="16">
        <v>411</v>
      </c>
      <c r="F16" s="17">
        <v>408</v>
      </c>
      <c r="G16" s="2">
        <f t="shared" si="0"/>
        <v>3</v>
      </c>
      <c r="H16" s="5">
        <f t="shared" si="1"/>
        <v>0.6999999999999895</v>
      </c>
      <c r="I16" s="18">
        <v>1.007</v>
      </c>
      <c r="J16" s="18">
        <v>0.984</v>
      </c>
      <c r="K16" s="18">
        <v>1.032</v>
      </c>
      <c r="L16" s="18">
        <v>0.993</v>
      </c>
      <c r="M16" s="18">
        <v>0.969</v>
      </c>
      <c r="N16" s="18">
        <v>1.017</v>
      </c>
    </row>
    <row r="17" spans="1:14" ht="12.75">
      <c r="A17" s="12">
        <v>15</v>
      </c>
      <c r="B17" s="7" t="s">
        <v>123</v>
      </c>
      <c r="C17" s="6" t="s">
        <v>124</v>
      </c>
      <c r="D17" s="19" t="s">
        <v>125</v>
      </c>
      <c r="E17" s="16">
        <v>2393</v>
      </c>
      <c r="F17" s="17">
        <v>2524</v>
      </c>
      <c r="G17" s="2">
        <f t="shared" si="0"/>
        <v>-131</v>
      </c>
      <c r="H17" s="5">
        <f t="shared" si="1"/>
        <v>-5.200000000000005</v>
      </c>
      <c r="I17" s="18">
        <v>0.948</v>
      </c>
      <c r="J17" s="18">
        <v>0.932</v>
      </c>
      <c r="K17" s="18">
        <v>0.965</v>
      </c>
      <c r="L17" s="18">
        <v>1.055</v>
      </c>
      <c r="M17" s="18">
        <v>1.037</v>
      </c>
      <c r="N17" s="18">
        <v>1.073</v>
      </c>
    </row>
    <row r="18" spans="1:14" ht="12.75">
      <c r="A18" s="12">
        <v>16</v>
      </c>
      <c r="B18" s="7" t="s">
        <v>126</v>
      </c>
      <c r="C18" s="6" t="s">
        <v>22</v>
      </c>
      <c r="D18" s="19" t="s">
        <v>23</v>
      </c>
      <c r="E18" s="16">
        <v>59</v>
      </c>
      <c r="F18" s="17">
        <v>50</v>
      </c>
      <c r="G18" s="2">
        <f t="shared" si="0"/>
        <v>9</v>
      </c>
      <c r="H18" s="5">
        <f t="shared" si="1"/>
        <v>17.999999999999993</v>
      </c>
      <c r="I18" s="18">
        <v>1.18</v>
      </c>
      <c r="J18" s="18">
        <v>1.059</v>
      </c>
      <c r="K18" s="18">
        <v>1.315</v>
      </c>
      <c r="L18" s="18">
        <v>0.847</v>
      </c>
      <c r="M18" s="18">
        <v>0.761</v>
      </c>
      <c r="N18" s="18">
        <v>0.944</v>
      </c>
    </row>
    <row r="19" spans="1:14" ht="26.25">
      <c r="A19" s="12">
        <v>17</v>
      </c>
      <c r="B19" s="7" t="s">
        <v>127</v>
      </c>
      <c r="C19" s="6" t="s">
        <v>24</v>
      </c>
      <c r="D19" s="19" t="s">
        <v>128</v>
      </c>
      <c r="E19" s="16">
        <v>7</v>
      </c>
      <c r="F19" s="17">
        <v>13</v>
      </c>
      <c r="G19" s="2">
        <f t="shared" si="0"/>
        <v>-6</v>
      </c>
      <c r="H19" s="5">
        <f t="shared" si="1"/>
        <v>-46.199999999999996</v>
      </c>
      <c r="I19" s="18">
        <v>0.538</v>
      </c>
      <c r="J19" s="18">
        <v>0.301</v>
      </c>
      <c r="K19" s="18">
        <v>0.963</v>
      </c>
      <c r="L19" s="18">
        <v>1.857</v>
      </c>
      <c r="M19" s="18">
        <v>1.039</v>
      </c>
      <c r="N19" s="18">
        <v>3.321</v>
      </c>
    </row>
    <row r="20" spans="1:14" ht="12.75">
      <c r="A20" s="12">
        <v>18</v>
      </c>
      <c r="B20" s="7" t="s">
        <v>25</v>
      </c>
      <c r="C20" s="6" t="s">
        <v>129</v>
      </c>
      <c r="D20" s="6" t="s">
        <v>130</v>
      </c>
      <c r="E20" s="16">
        <v>72</v>
      </c>
      <c r="F20" s="17">
        <v>146</v>
      </c>
      <c r="G20" s="2">
        <f t="shared" si="0"/>
        <v>-74</v>
      </c>
      <c r="H20" s="5">
        <f t="shared" si="1"/>
        <v>-50.7</v>
      </c>
      <c r="I20" s="18">
        <v>0.493</v>
      </c>
      <c r="J20" s="18">
        <v>0.413</v>
      </c>
      <c r="K20" s="18">
        <v>0.589</v>
      </c>
      <c r="L20" s="18">
        <v>2.028</v>
      </c>
      <c r="M20" s="18">
        <v>1.698</v>
      </c>
      <c r="N20" s="18">
        <v>2.421</v>
      </c>
    </row>
    <row r="21" spans="1:14" ht="12.75">
      <c r="A21" s="12">
        <v>19</v>
      </c>
      <c r="B21" s="7" t="s">
        <v>131</v>
      </c>
      <c r="C21" s="6" t="s">
        <v>132</v>
      </c>
      <c r="D21" s="19" t="s">
        <v>133</v>
      </c>
      <c r="E21" s="16">
        <v>33</v>
      </c>
      <c r="F21" s="17">
        <v>38</v>
      </c>
      <c r="G21" s="2">
        <f t="shared" si="0"/>
        <v>-5</v>
      </c>
      <c r="H21" s="5">
        <f t="shared" si="1"/>
        <v>-13.200000000000001</v>
      </c>
      <c r="I21" s="18">
        <v>0.868</v>
      </c>
      <c r="J21" s="18">
        <v>0.767</v>
      </c>
      <c r="K21" s="18">
        <v>0.983</v>
      </c>
      <c r="L21" s="18">
        <v>1.152</v>
      </c>
      <c r="M21" s="18">
        <v>1.017</v>
      </c>
      <c r="N21" s="18">
        <v>1.303</v>
      </c>
    </row>
    <row r="22" spans="1:14" ht="12.75">
      <c r="A22" s="12">
        <v>20</v>
      </c>
      <c r="B22" s="7" t="s">
        <v>26</v>
      </c>
      <c r="C22" s="6" t="s">
        <v>27</v>
      </c>
      <c r="D22" s="19" t="s">
        <v>28</v>
      </c>
      <c r="E22" s="16">
        <v>1237</v>
      </c>
      <c r="F22" s="17">
        <v>962</v>
      </c>
      <c r="G22" s="2">
        <f t="shared" si="0"/>
        <v>275</v>
      </c>
      <c r="H22" s="5">
        <f t="shared" si="1"/>
        <v>28.6</v>
      </c>
      <c r="I22" s="18">
        <v>1.286</v>
      </c>
      <c r="J22" s="18">
        <v>1.248</v>
      </c>
      <c r="K22" s="18">
        <v>1.325</v>
      </c>
      <c r="L22" s="18">
        <v>0.778</v>
      </c>
      <c r="M22" s="18">
        <v>0.755</v>
      </c>
      <c r="N22" s="18">
        <v>0.802</v>
      </c>
    </row>
    <row r="23" spans="1:14" ht="39">
      <c r="A23" s="12">
        <v>21</v>
      </c>
      <c r="B23" s="7" t="s">
        <v>134</v>
      </c>
      <c r="C23" s="6" t="s">
        <v>195</v>
      </c>
      <c r="D23" s="6" t="s">
        <v>135</v>
      </c>
      <c r="E23" s="16">
        <v>1174</v>
      </c>
      <c r="F23" s="17">
        <v>1141</v>
      </c>
      <c r="G23" s="2">
        <f t="shared" si="0"/>
        <v>33</v>
      </c>
      <c r="H23" s="5">
        <f t="shared" si="1"/>
        <v>2.8999999999999915</v>
      </c>
      <c r="I23" s="18">
        <v>1.029</v>
      </c>
      <c r="J23" s="18">
        <v>1.01</v>
      </c>
      <c r="K23" s="18">
        <v>1.048</v>
      </c>
      <c r="L23" s="18">
        <v>0.972</v>
      </c>
      <c r="M23" s="18">
        <v>0.954</v>
      </c>
      <c r="N23" s="18">
        <v>0.99</v>
      </c>
    </row>
    <row r="24" spans="1:14" ht="12.75">
      <c r="A24" s="12">
        <v>22</v>
      </c>
      <c r="B24" s="7" t="s">
        <v>29</v>
      </c>
      <c r="C24" s="6" t="s">
        <v>30</v>
      </c>
      <c r="D24" s="19" t="s">
        <v>31</v>
      </c>
      <c r="E24" s="16">
        <v>429</v>
      </c>
      <c r="F24" s="17">
        <v>420</v>
      </c>
      <c r="G24" s="2">
        <f t="shared" si="0"/>
        <v>9</v>
      </c>
      <c r="H24" s="5">
        <f t="shared" si="1"/>
        <v>2.0999999999999908</v>
      </c>
      <c r="I24" s="18">
        <v>1.021</v>
      </c>
      <c r="J24" s="18">
        <v>0.996</v>
      </c>
      <c r="K24" s="18">
        <v>1.047</v>
      </c>
      <c r="L24" s="18">
        <v>0.979</v>
      </c>
      <c r="M24" s="18">
        <v>0.955</v>
      </c>
      <c r="N24" s="18">
        <v>1.004</v>
      </c>
    </row>
    <row r="25" spans="1:14" ht="12.75">
      <c r="A25" s="12">
        <v>23</v>
      </c>
      <c r="B25" s="7" t="s">
        <v>32</v>
      </c>
      <c r="C25" s="6" t="s">
        <v>33</v>
      </c>
      <c r="D25" s="19" t="s">
        <v>34</v>
      </c>
      <c r="E25" s="16">
        <v>1238</v>
      </c>
      <c r="F25" s="17">
        <v>1314</v>
      </c>
      <c r="G25" s="2">
        <f t="shared" si="0"/>
        <v>-76</v>
      </c>
      <c r="H25" s="5">
        <f t="shared" si="1"/>
        <v>-5.800000000000005</v>
      </c>
      <c r="I25" s="18">
        <v>0.942</v>
      </c>
      <c r="J25" s="18">
        <v>0.922</v>
      </c>
      <c r="K25" s="18">
        <v>0.963</v>
      </c>
      <c r="L25" s="18">
        <v>1.061</v>
      </c>
      <c r="M25" s="18">
        <v>1.038</v>
      </c>
      <c r="N25" s="18">
        <v>1.085</v>
      </c>
    </row>
    <row r="26" spans="1:14" ht="12.75">
      <c r="A26" s="12">
        <v>24</v>
      </c>
      <c r="B26" s="7" t="s">
        <v>136</v>
      </c>
      <c r="C26" s="6" t="s">
        <v>205</v>
      </c>
      <c r="D26" s="6" t="s">
        <v>137</v>
      </c>
      <c r="E26" s="16">
        <v>9606</v>
      </c>
      <c r="F26" s="17">
        <v>9576</v>
      </c>
      <c r="G26" s="2">
        <f t="shared" si="0"/>
        <v>30</v>
      </c>
      <c r="H26" s="5">
        <f t="shared" si="1"/>
        <v>0.29999999999998916</v>
      </c>
      <c r="I26" s="18">
        <v>1.003</v>
      </c>
      <c r="J26" s="18">
        <v>1</v>
      </c>
      <c r="K26" s="18">
        <v>1.006</v>
      </c>
      <c r="L26" s="18">
        <v>0.997</v>
      </c>
      <c r="M26" s="18">
        <v>0.994</v>
      </c>
      <c r="N26" s="18">
        <v>1</v>
      </c>
    </row>
    <row r="27" spans="1:14" ht="12.75">
      <c r="A27" s="12">
        <v>25</v>
      </c>
      <c r="B27" s="7" t="s">
        <v>35</v>
      </c>
      <c r="C27" s="6" t="s">
        <v>36</v>
      </c>
      <c r="D27" s="19" t="s">
        <v>138</v>
      </c>
      <c r="E27" s="16">
        <v>4694</v>
      </c>
      <c r="F27" s="17">
        <v>5164</v>
      </c>
      <c r="G27" s="2">
        <f t="shared" si="0"/>
        <v>-470</v>
      </c>
      <c r="H27" s="5">
        <f t="shared" si="1"/>
        <v>-9.099999999999998</v>
      </c>
      <c r="I27" s="18">
        <v>0.909</v>
      </c>
      <c r="J27" s="18">
        <v>0.899</v>
      </c>
      <c r="K27" s="18">
        <v>0.919</v>
      </c>
      <c r="L27" s="18">
        <v>1.1</v>
      </c>
      <c r="M27" s="18">
        <v>1.088</v>
      </c>
      <c r="N27" s="18">
        <v>1.112</v>
      </c>
    </row>
    <row r="28" spans="1:14" ht="12.75">
      <c r="A28" s="12">
        <v>26</v>
      </c>
      <c r="B28" s="7" t="s">
        <v>37</v>
      </c>
      <c r="C28" s="6" t="s">
        <v>38</v>
      </c>
      <c r="D28" s="19" t="s">
        <v>39</v>
      </c>
      <c r="E28" s="16">
        <v>9540</v>
      </c>
      <c r="F28" s="17">
        <v>9531</v>
      </c>
      <c r="G28" s="2">
        <f t="shared" si="0"/>
        <v>9</v>
      </c>
      <c r="H28" s="5">
        <f t="shared" si="1"/>
        <v>0.09999999999998899</v>
      </c>
      <c r="I28" s="18">
        <v>1.001</v>
      </c>
      <c r="J28" s="18">
        <v>0.998</v>
      </c>
      <c r="K28" s="18">
        <v>1.004</v>
      </c>
      <c r="L28" s="18">
        <v>0.999</v>
      </c>
      <c r="M28" s="18">
        <v>0.996</v>
      </c>
      <c r="N28" s="18">
        <v>1.002</v>
      </c>
    </row>
    <row r="29" spans="1:14" ht="12.75">
      <c r="A29" s="12">
        <v>27</v>
      </c>
      <c r="B29" s="7" t="s">
        <v>40</v>
      </c>
      <c r="C29" s="6" t="s">
        <v>41</v>
      </c>
      <c r="D29" s="19" t="s">
        <v>139</v>
      </c>
      <c r="E29" s="16">
        <v>1268</v>
      </c>
      <c r="F29" s="17">
        <v>1184</v>
      </c>
      <c r="G29" s="2">
        <f t="shared" si="0"/>
        <v>84</v>
      </c>
      <c r="H29" s="5">
        <f t="shared" si="1"/>
        <v>7.099999999999995</v>
      </c>
      <c r="I29" s="18">
        <v>1.071</v>
      </c>
      <c r="J29" s="18">
        <v>1.051</v>
      </c>
      <c r="K29" s="18">
        <v>1.091</v>
      </c>
      <c r="L29" s="18">
        <v>0.934</v>
      </c>
      <c r="M29" s="18">
        <v>0.916</v>
      </c>
      <c r="N29" s="18">
        <v>0.951</v>
      </c>
    </row>
    <row r="30" spans="1:14" ht="39">
      <c r="A30" s="12">
        <v>28</v>
      </c>
      <c r="B30" s="7" t="s">
        <v>140</v>
      </c>
      <c r="C30" s="6" t="s">
        <v>141</v>
      </c>
      <c r="D30" s="19" t="s">
        <v>142</v>
      </c>
      <c r="E30" s="16">
        <v>5035</v>
      </c>
      <c r="F30" s="17">
        <v>5088</v>
      </c>
      <c r="G30" s="2">
        <f t="shared" si="0"/>
        <v>-53</v>
      </c>
      <c r="H30" s="5">
        <f t="shared" si="1"/>
        <v>-1.0000000000000009</v>
      </c>
      <c r="I30" s="18">
        <v>0.99</v>
      </c>
      <c r="J30" s="18">
        <v>0.981</v>
      </c>
      <c r="K30" s="18">
        <v>0.998</v>
      </c>
      <c r="L30" s="18">
        <v>1.011</v>
      </c>
      <c r="M30" s="18">
        <v>1.002</v>
      </c>
      <c r="N30" s="18">
        <v>1.019</v>
      </c>
    </row>
    <row r="31" spans="1:14" ht="12.75">
      <c r="A31" s="12">
        <v>29</v>
      </c>
      <c r="B31" s="7" t="s">
        <v>143</v>
      </c>
      <c r="C31" s="6" t="s">
        <v>42</v>
      </c>
      <c r="D31" s="19" t="s">
        <v>144</v>
      </c>
      <c r="E31" s="16">
        <v>344</v>
      </c>
      <c r="F31" s="17">
        <v>337</v>
      </c>
      <c r="G31" s="2">
        <f t="shared" si="0"/>
        <v>7</v>
      </c>
      <c r="H31" s="5">
        <f t="shared" si="1"/>
        <v>2.0999999999999908</v>
      </c>
      <c r="I31" s="18">
        <v>1.021</v>
      </c>
      <c r="J31" s="18">
        <v>1.003</v>
      </c>
      <c r="K31" s="18">
        <v>1.039</v>
      </c>
      <c r="L31" s="18">
        <v>0.98</v>
      </c>
      <c r="M31" s="18">
        <v>0.963</v>
      </c>
      <c r="N31" s="18">
        <v>0.997</v>
      </c>
    </row>
    <row r="32" spans="1:14" ht="12.75">
      <c r="A32" s="12">
        <v>30</v>
      </c>
      <c r="B32" s="7" t="s">
        <v>43</v>
      </c>
      <c r="C32" s="6" t="s">
        <v>187</v>
      </c>
      <c r="D32" s="19" t="s">
        <v>44</v>
      </c>
      <c r="E32" s="16">
        <v>1769</v>
      </c>
      <c r="F32" s="17">
        <v>2019</v>
      </c>
      <c r="G32" s="2">
        <f t="shared" si="0"/>
        <v>-250</v>
      </c>
      <c r="H32" s="5">
        <f t="shared" si="1"/>
        <v>-12.4</v>
      </c>
      <c r="I32" s="18">
        <v>0.876</v>
      </c>
      <c r="J32" s="18">
        <v>0.861</v>
      </c>
      <c r="K32" s="18">
        <v>0.892</v>
      </c>
      <c r="L32" s="18">
        <v>1.141</v>
      </c>
      <c r="M32" s="18">
        <v>1.121</v>
      </c>
      <c r="N32" s="18">
        <v>1.162</v>
      </c>
    </row>
    <row r="33" spans="1:14" ht="26.25">
      <c r="A33" s="12">
        <v>31</v>
      </c>
      <c r="B33" s="7" t="s">
        <v>145</v>
      </c>
      <c r="C33" s="6" t="s">
        <v>45</v>
      </c>
      <c r="D33" s="19" t="s">
        <v>46</v>
      </c>
      <c r="E33" s="16">
        <v>4563</v>
      </c>
      <c r="F33" s="17">
        <v>4574</v>
      </c>
      <c r="G33" s="2">
        <f t="shared" si="0"/>
        <v>-11</v>
      </c>
      <c r="H33" s="5">
        <f t="shared" si="1"/>
        <v>-0.20000000000000018</v>
      </c>
      <c r="I33" s="18">
        <v>0.998</v>
      </c>
      <c r="J33" s="18">
        <v>0.993</v>
      </c>
      <c r="K33" s="18">
        <v>1.003</v>
      </c>
      <c r="L33" s="18">
        <v>1.002</v>
      </c>
      <c r="M33" s="18">
        <v>0.997</v>
      </c>
      <c r="N33" s="18">
        <v>1.007</v>
      </c>
    </row>
    <row r="34" spans="1:14" ht="12.75">
      <c r="A34" s="12">
        <v>32</v>
      </c>
      <c r="B34" s="7" t="s">
        <v>47</v>
      </c>
      <c r="C34" s="6" t="s">
        <v>48</v>
      </c>
      <c r="D34" s="19" t="s">
        <v>146</v>
      </c>
      <c r="E34" s="16">
        <v>253</v>
      </c>
      <c r="F34" s="17">
        <v>264</v>
      </c>
      <c r="G34" s="2">
        <f t="shared" si="0"/>
        <v>-11</v>
      </c>
      <c r="H34" s="5">
        <f t="shared" si="1"/>
        <v>-4.200000000000004</v>
      </c>
      <c r="I34" s="18">
        <v>0.958</v>
      </c>
      <c r="J34" s="18">
        <v>0.926</v>
      </c>
      <c r="K34" s="18">
        <v>0.992</v>
      </c>
      <c r="L34" s="18">
        <v>1.043</v>
      </c>
      <c r="M34" s="18">
        <v>1.008</v>
      </c>
      <c r="N34" s="18">
        <v>1.08</v>
      </c>
    </row>
    <row r="35" spans="1:14" ht="12.75">
      <c r="A35" s="12">
        <v>33</v>
      </c>
      <c r="B35" s="7" t="s">
        <v>147</v>
      </c>
      <c r="C35" s="6" t="s">
        <v>49</v>
      </c>
      <c r="D35" s="19" t="s">
        <v>50</v>
      </c>
      <c r="E35" s="16">
        <v>880</v>
      </c>
      <c r="F35" s="17">
        <v>505</v>
      </c>
      <c r="G35" s="2">
        <f aca="true" t="shared" si="2" ref="G35:G66">E35-F35</f>
        <v>375</v>
      </c>
      <c r="H35" s="5">
        <f t="shared" si="1"/>
        <v>74.30000000000001</v>
      </c>
      <c r="I35" s="18">
        <v>1.743</v>
      </c>
      <c r="J35" s="18">
        <v>1.642</v>
      </c>
      <c r="K35" s="18">
        <v>1.849</v>
      </c>
      <c r="L35" s="18">
        <v>0.574</v>
      </c>
      <c r="M35" s="18">
        <v>0.541</v>
      </c>
      <c r="N35" s="18">
        <v>0.609</v>
      </c>
    </row>
    <row r="36" spans="1:14" ht="39">
      <c r="A36" s="12">
        <v>34</v>
      </c>
      <c r="B36" s="7" t="s">
        <v>51</v>
      </c>
      <c r="C36" s="6" t="s">
        <v>148</v>
      </c>
      <c r="D36" s="19" t="s">
        <v>149</v>
      </c>
      <c r="E36" s="16">
        <v>3068</v>
      </c>
      <c r="F36" s="17">
        <v>3178</v>
      </c>
      <c r="G36" s="2">
        <f t="shared" si="2"/>
        <v>-110</v>
      </c>
      <c r="H36" s="5">
        <f t="shared" si="1"/>
        <v>-3.500000000000003</v>
      </c>
      <c r="I36" s="18">
        <v>0.965</v>
      </c>
      <c r="J36" s="18">
        <v>0.954</v>
      </c>
      <c r="K36" s="18">
        <v>0.977</v>
      </c>
      <c r="L36" s="18">
        <v>1.036</v>
      </c>
      <c r="M36" s="18">
        <v>1.023</v>
      </c>
      <c r="N36" s="18">
        <v>1.049</v>
      </c>
    </row>
    <row r="37" spans="1:14" ht="12.75">
      <c r="A37" s="12">
        <v>35</v>
      </c>
      <c r="B37" s="7" t="s">
        <v>52</v>
      </c>
      <c r="C37" s="6" t="s">
        <v>53</v>
      </c>
      <c r="D37" s="19" t="s">
        <v>54</v>
      </c>
      <c r="E37" s="16">
        <v>256</v>
      </c>
      <c r="F37" s="17">
        <v>258</v>
      </c>
      <c r="G37" s="2">
        <f t="shared" si="2"/>
        <v>-2</v>
      </c>
      <c r="H37" s="5">
        <f t="shared" si="1"/>
        <v>-0.8000000000000007</v>
      </c>
      <c r="I37" s="18">
        <v>0.992</v>
      </c>
      <c r="J37" s="18">
        <v>0.964</v>
      </c>
      <c r="K37" s="18">
        <v>1.021</v>
      </c>
      <c r="L37" s="18">
        <v>1.008</v>
      </c>
      <c r="M37" s="18">
        <v>0.979</v>
      </c>
      <c r="N37" s="18">
        <v>1.037</v>
      </c>
    </row>
    <row r="38" spans="1:14" ht="12.75">
      <c r="A38" s="12">
        <v>36</v>
      </c>
      <c r="B38" s="7" t="s">
        <v>55</v>
      </c>
      <c r="C38" s="6" t="s">
        <v>56</v>
      </c>
      <c r="D38" s="19" t="s">
        <v>57</v>
      </c>
      <c r="E38" s="16">
        <v>64</v>
      </c>
      <c r="F38" s="17">
        <v>61</v>
      </c>
      <c r="G38" s="2">
        <f t="shared" si="2"/>
        <v>3</v>
      </c>
      <c r="H38" s="5">
        <f t="shared" si="1"/>
        <v>4.899999999999993</v>
      </c>
      <c r="I38" s="18">
        <v>1.049</v>
      </c>
      <c r="J38" s="18">
        <v>0.978</v>
      </c>
      <c r="K38" s="18">
        <v>1.125</v>
      </c>
      <c r="L38" s="18">
        <v>0.953</v>
      </c>
      <c r="M38" s="18">
        <v>0.889</v>
      </c>
      <c r="N38" s="18">
        <v>1.022</v>
      </c>
    </row>
    <row r="39" spans="1:14" ht="12.75">
      <c r="A39" s="12">
        <v>37</v>
      </c>
      <c r="B39" s="7" t="s">
        <v>58</v>
      </c>
      <c r="C39" s="6" t="s">
        <v>59</v>
      </c>
      <c r="D39" s="19" t="s">
        <v>150</v>
      </c>
      <c r="E39" s="16">
        <v>635</v>
      </c>
      <c r="F39" s="17">
        <v>630</v>
      </c>
      <c r="G39" s="2">
        <f t="shared" si="2"/>
        <v>5</v>
      </c>
      <c r="H39" s="5">
        <f t="shared" si="1"/>
        <v>0.8000000000000007</v>
      </c>
      <c r="I39" s="18">
        <v>1.008</v>
      </c>
      <c r="J39" s="18">
        <v>0.996</v>
      </c>
      <c r="K39" s="18">
        <v>1.02</v>
      </c>
      <c r="L39" s="18">
        <v>0.992</v>
      </c>
      <c r="M39" s="18">
        <v>0.98</v>
      </c>
      <c r="N39" s="18">
        <v>1.004</v>
      </c>
    </row>
    <row r="40" spans="1:14" ht="12.75">
      <c r="A40" s="12">
        <v>38</v>
      </c>
      <c r="B40" s="7" t="s">
        <v>202</v>
      </c>
      <c r="C40" s="6" t="s">
        <v>151</v>
      </c>
      <c r="D40" s="6" t="s">
        <v>152</v>
      </c>
      <c r="E40" s="16">
        <v>1913</v>
      </c>
      <c r="F40" s="17">
        <v>1891</v>
      </c>
      <c r="G40" s="2">
        <f t="shared" si="2"/>
        <v>22</v>
      </c>
      <c r="H40" s="5">
        <f t="shared" si="1"/>
        <v>1.200000000000001</v>
      </c>
      <c r="I40" s="18">
        <v>1.012</v>
      </c>
      <c r="J40" s="18">
        <v>1.003</v>
      </c>
      <c r="K40" s="18">
        <v>1.02</v>
      </c>
      <c r="L40" s="18">
        <v>0.988</v>
      </c>
      <c r="M40" s="18">
        <v>0.98</v>
      </c>
      <c r="N40" s="18">
        <v>0.997</v>
      </c>
    </row>
    <row r="41" spans="1:14" ht="39">
      <c r="A41" s="12">
        <v>39</v>
      </c>
      <c r="B41" s="7" t="s">
        <v>60</v>
      </c>
      <c r="C41" s="6" t="s">
        <v>153</v>
      </c>
      <c r="D41" s="6" t="s">
        <v>154</v>
      </c>
      <c r="E41" s="16">
        <v>1882</v>
      </c>
      <c r="F41" s="17">
        <v>1894</v>
      </c>
      <c r="G41" s="2">
        <f t="shared" si="2"/>
        <v>-12</v>
      </c>
      <c r="H41" s="5">
        <f t="shared" si="1"/>
        <v>-0.6000000000000005</v>
      </c>
      <c r="I41" s="18">
        <v>0.994</v>
      </c>
      <c r="J41" s="18">
        <v>0.985</v>
      </c>
      <c r="K41" s="18">
        <v>1.002</v>
      </c>
      <c r="L41" s="18">
        <v>1.006</v>
      </c>
      <c r="M41" s="18">
        <v>0.998</v>
      </c>
      <c r="N41" s="18">
        <v>1.015</v>
      </c>
    </row>
    <row r="42" spans="1:14" ht="12.75">
      <c r="A42" s="12">
        <v>40</v>
      </c>
      <c r="B42" s="7" t="s">
        <v>61</v>
      </c>
      <c r="C42" s="19" t="s">
        <v>155</v>
      </c>
      <c r="D42" s="19" t="s">
        <v>62</v>
      </c>
      <c r="E42" s="16">
        <v>201</v>
      </c>
      <c r="F42" s="17">
        <v>185</v>
      </c>
      <c r="G42" s="2">
        <f t="shared" si="2"/>
        <v>16</v>
      </c>
      <c r="H42" s="5">
        <f t="shared" si="1"/>
        <v>8.600000000000009</v>
      </c>
      <c r="I42" s="18">
        <v>1.086</v>
      </c>
      <c r="J42" s="18">
        <v>1.032</v>
      </c>
      <c r="K42" s="18">
        <v>1.144</v>
      </c>
      <c r="L42" s="18">
        <v>0.92</v>
      </c>
      <c r="M42" s="18">
        <v>0.874</v>
      </c>
      <c r="N42" s="18">
        <v>0.969</v>
      </c>
    </row>
    <row r="43" spans="1:14" ht="12.75">
      <c r="A43" s="12">
        <v>41</v>
      </c>
      <c r="B43" s="7" t="s">
        <v>63</v>
      </c>
      <c r="C43" s="20" t="s">
        <v>64</v>
      </c>
      <c r="D43" s="21" t="s">
        <v>65</v>
      </c>
      <c r="E43" s="16">
        <v>99</v>
      </c>
      <c r="F43" s="17">
        <v>96</v>
      </c>
      <c r="G43" s="2">
        <f t="shared" si="2"/>
        <v>3</v>
      </c>
      <c r="H43" s="5">
        <f t="shared" si="1"/>
        <v>3.0999999999999917</v>
      </c>
      <c r="I43" s="18">
        <v>1.031</v>
      </c>
      <c r="J43" s="18">
        <v>0.978</v>
      </c>
      <c r="K43" s="18">
        <v>1.088</v>
      </c>
      <c r="L43" s="18">
        <v>0.97</v>
      </c>
      <c r="M43" s="18">
        <v>0.919</v>
      </c>
      <c r="N43" s="18">
        <v>1.023</v>
      </c>
    </row>
    <row r="44" spans="1:14" ht="12.75">
      <c r="A44" s="12">
        <v>42</v>
      </c>
      <c r="B44" s="7" t="s">
        <v>156</v>
      </c>
      <c r="C44" s="6" t="s">
        <v>188</v>
      </c>
      <c r="D44" s="19" t="s">
        <v>157</v>
      </c>
      <c r="E44" s="16">
        <v>371</v>
      </c>
      <c r="F44" s="17">
        <v>373</v>
      </c>
      <c r="G44" s="2">
        <f t="shared" si="2"/>
        <v>-2</v>
      </c>
      <c r="H44" s="5">
        <f t="shared" si="1"/>
        <v>-0.5000000000000004</v>
      </c>
      <c r="I44" s="18">
        <v>0.995</v>
      </c>
      <c r="J44" s="18">
        <v>0.973</v>
      </c>
      <c r="K44" s="18">
        <v>1.017</v>
      </c>
      <c r="L44" s="18">
        <v>1.005</v>
      </c>
      <c r="M44" s="18">
        <v>0.983</v>
      </c>
      <c r="N44" s="18">
        <v>1.028</v>
      </c>
    </row>
    <row r="45" spans="1:14" ht="39">
      <c r="A45" s="12">
        <v>43</v>
      </c>
      <c r="B45" s="7" t="s">
        <v>66</v>
      </c>
      <c r="C45" s="6" t="s">
        <v>189</v>
      </c>
      <c r="D45" s="6" t="s">
        <v>158</v>
      </c>
      <c r="E45" s="16">
        <v>212</v>
      </c>
      <c r="F45" s="17">
        <v>196</v>
      </c>
      <c r="G45" s="2">
        <f t="shared" si="2"/>
        <v>16</v>
      </c>
      <c r="H45" s="5">
        <f t="shared" si="1"/>
        <v>8.200000000000006</v>
      </c>
      <c r="I45" s="18">
        <v>1.082</v>
      </c>
      <c r="J45" s="18">
        <v>1.028</v>
      </c>
      <c r="K45" s="18">
        <v>1.138</v>
      </c>
      <c r="L45" s="18">
        <v>0.925</v>
      </c>
      <c r="M45" s="18">
        <v>0.879</v>
      </c>
      <c r="N45" s="18">
        <v>0.973</v>
      </c>
    </row>
    <row r="46" spans="1:14" ht="12.75">
      <c r="A46" s="12">
        <v>44</v>
      </c>
      <c r="B46" s="7" t="s">
        <v>67</v>
      </c>
      <c r="C46" s="6" t="s">
        <v>159</v>
      </c>
      <c r="D46" s="6" t="s">
        <v>68</v>
      </c>
      <c r="E46" s="16">
        <v>1353</v>
      </c>
      <c r="F46" s="17">
        <v>1347</v>
      </c>
      <c r="G46" s="2">
        <f t="shared" si="2"/>
        <v>6</v>
      </c>
      <c r="H46" s="5">
        <f t="shared" si="1"/>
        <v>0.40000000000000036</v>
      </c>
      <c r="I46" s="18">
        <v>1.004</v>
      </c>
      <c r="J46" s="18">
        <v>0.991</v>
      </c>
      <c r="K46" s="18">
        <v>1.018</v>
      </c>
      <c r="L46" s="18">
        <v>0.996</v>
      </c>
      <c r="M46" s="18">
        <v>0.982</v>
      </c>
      <c r="N46" s="18">
        <v>1.009</v>
      </c>
    </row>
    <row r="47" spans="1:14" ht="12.75">
      <c r="A47" s="12">
        <v>45</v>
      </c>
      <c r="B47" s="7" t="s">
        <v>160</v>
      </c>
      <c r="C47" s="6" t="s">
        <v>161</v>
      </c>
      <c r="D47" s="6" t="s">
        <v>69</v>
      </c>
      <c r="E47" s="16">
        <v>47</v>
      </c>
      <c r="F47" s="17">
        <v>46</v>
      </c>
      <c r="G47" s="2">
        <f t="shared" si="2"/>
        <v>1</v>
      </c>
      <c r="H47" s="5">
        <f t="shared" si="1"/>
        <v>2.200000000000002</v>
      </c>
      <c r="I47" s="18">
        <v>1.022</v>
      </c>
      <c r="J47" s="18">
        <v>0.93</v>
      </c>
      <c r="K47" s="18">
        <v>1.123</v>
      </c>
      <c r="L47" s="18">
        <v>0.979</v>
      </c>
      <c r="M47" s="18">
        <v>0.891</v>
      </c>
      <c r="N47" s="18">
        <v>1.075</v>
      </c>
    </row>
    <row r="48" spans="1:14" ht="26.25">
      <c r="A48" s="12">
        <v>46</v>
      </c>
      <c r="B48" s="7" t="s">
        <v>162</v>
      </c>
      <c r="C48" s="6" t="s">
        <v>70</v>
      </c>
      <c r="D48" s="6" t="s">
        <v>163</v>
      </c>
      <c r="E48" s="16">
        <v>15</v>
      </c>
      <c r="F48" s="17">
        <v>11</v>
      </c>
      <c r="G48" s="2">
        <f t="shared" si="2"/>
        <v>4</v>
      </c>
      <c r="H48" s="5">
        <f t="shared" si="1"/>
        <v>36.40000000000001</v>
      </c>
      <c r="I48" s="18">
        <v>1.364</v>
      </c>
      <c r="J48" s="18">
        <v>0.938</v>
      </c>
      <c r="K48" s="18">
        <v>1.982</v>
      </c>
      <c r="L48" s="18">
        <v>0.733</v>
      </c>
      <c r="M48" s="18">
        <v>0.505</v>
      </c>
      <c r="N48" s="18">
        <v>1.066</v>
      </c>
    </row>
    <row r="49" spans="1:14" ht="12.75">
      <c r="A49" s="12">
        <v>47</v>
      </c>
      <c r="B49" s="7" t="s">
        <v>71</v>
      </c>
      <c r="C49" s="6" t="s">
        <v>164</v>
      </c>
      <c r="D49" s="6" t="s">
        <v>165</v>
      </c>
      <c r="E49" s="16">
        <v>306</v>
      </c>
      <c r="F49" s="17">
        <v>311</v>
      </c>
      <c r="G49" s="2">
        <f t="shared" si="2"/>
        <v>-5</v>
      </c>
      <c r="H49" s="5">
        <f t="shared" si="1"/>
        <v>-1.6000000000000014</v>
      </c>
      <c r="I49" s="18">
        <v>0.984</v>
      </c>
      <c r="J49" s="18">
        <v>0.956</v>
      </c>
      <c r="K49" s="18">
        <v>1.013</v>
      </c>
      <c r="L49" s="18">
        <v>1.016</v>
      </c>
      <c r="M49" s="18">
        <v>0.987</v>
      </c>
      <c r="N49" s="18">
        <v>1.046</v>
      </c>
    </row>
    <row r="50" spans="1:14" ht="12.75">
      <c r="A50" s="12">
        <v>48</v>
      </c>
      <c r="B50" s="7" t="s">
        <v>72</v>
      </c>
      <c r="C50" s="6" t="s">
        <v>73</v>
      </c>
      <c r="D50" s="6" t="s">
        <v>74</v>
      </c>
      <c r="E50" s="16">
        <v>8</v>
      </c>
      <c r="F50" s="17">
        <v>8</v>
      </c>
      <c r="G50" s="2">
        <f t="shared" si="2"/>
        <v>0</v>
      </c>
      <c r="H50" s="5">
        <f t="shared" si="1"/>
        <v>0</v>
      </c>
      <c r="I50" s="18">
        <v>1</v>
      </c>
      <c r="J50" s="18">
        <v>1</v>
      </c>
      <c r="K50" s="18">
        <v>1</v>
      </c>
      <c r="L50" s="18">
        <v>1</v>
      </c>
      <c r="M50" s="18">
        <v>1</v>
      </c>
      <c r="N50" s="18">
        <v>1</v>
      </c>
    </row>
    <row r="51" spans="1:14" ht="12.75">
      <c r="A51" s="12">
        <v>49</v>
      </c>
      <c r="B51" s="7" t="s">
        <v>166</v>
      </c>
      <c r="C51" s="6" t="s">
        <v>75</v>
      </c>
      <c r="D51" s="19" t="s">
        <v>76</v>
      </c>
      <c r="E51" s="16">
        <v>182</v>
      </c>
      <c r="F51" s="17">
        <v>171</v>
      </c>
      <c r="G51" s="2">
        <f t="shared" si="2"/>
        <v>11</v>
      </c>
      <c r="H51" s="5">
        <f t="shared" si="1"/>
        <v>6.400000000000006</v>
      </c>
      <c r="I51" s="18">
        <v>1.064</v>
      </c>
      <c r="J51" s="18">
        <v>1.02</v>
      </c>
      <c r="K51" s="18">
        <v>1.111</v>
      </c>
      <c r="L51" s="18">
        <v>0.94</v>
      </c>
      <c r="M51" s="18">
        <v>0.9</v>
      </c>
      <c r="N51" s="18">
        <v>0.981</v>
      </c>
    </row>
    <row r="52" spans="1:14" ht="12.75">
      <c r="A52" s="12">
        <v>50</v>
      </c>
      <c r="B52" s="7" t="s">
        <v>77</v>
      </c>
      <c r="C52" s="6" t="s">
        <v>78</v>
      </c>
      <c r="D52" s="6" t="s">
        <v>79</v>
      </c>
      <c r="E52" s="16">
        <v>31</v>
      </c>
      <c r="F52" s="17">
        <v>30</v>
      </c>
      <c r="G52" s="2">
        <f t="shared" si="2"/>
        <v>1</v>
      </c>
      <c r="H52" s="5">
        <f t="shared" si="1"/>
        <v>3.299999999999992</v>
      </c>
      <c r="I52" s="18">
        <v>1.033</v>
      </c>
      <c r="J52" s="18">
        <v>0.924</v>
      </c>
      <c r="K52" s="18">
        <v>1.155</v>
      </c>
      <c r="L52" s="18">
        <v>0.968</v>
      </c>
      <c r="M52" s="18">
        <v>0.866</v>
      </c>
      <c r="N52" s="18">
        <v>1.082</v>
      </c>
    </row>
    <row r="53" spans="1:14" ht="12.75">
      <c r="A53" s="12">
        <v>51</v>
      </c>
      <c r="B53" s="7" t="s">
        <v>80</v>
      </c>
      <c r="C53" s="6" t="s">
        <v>81</v>
      </c>
      <c r="D53" s="6" t="s">
        <v>82</v>
      </c>
      <c r="E53" s="16">
        <v>184</v>
      </c>
      <c r="F53" s="17">
        <v>189</v>
      </c>
      <c r="G53" s="2">
        <f t="shared" si="2"/>
        <v>-5</v>
      </c>
      <c r="H53" s="5">
        <f t="shared" si="1"/>
        <v>-2.6000000000000023</v>
      </c>
      <c r="I53" s="18">
        <v>0.974</v>
      </c>
      <c r="J53" s="18">
        <v>0.94</v>
      </c>
      <c r="K53" s="18">
        <v>1.008</v>
      </c>
      <c r="L53" s="18">
        <v>1.027</v>
      </c>
      <c r="M53" s="18">
        <v>0.992</v>
      </c>
      <c r="N53" s="18">
        <v>1.064</v>
      </c>
    </row>
    <row r="54" spans="1:14" ht="26.25">
      <c r="A54" s="12">
        <v>52</v>
      </c>
      <c r="B54" s="7" t="s">
        <v>167</v>
      </c>
      <c r="C54" s="6" t="s">
        <v>168</v>
      </c>
      <c r="D54" s="6" t="s">
        <v>169</v>
      </c>
      <c r="E54" s="16">
        <v>118</v>
      </c>
      <c r="F54" s="17">
        <v>115</v>
      </c>
      <c r="G54" s="2">
        <f t="shared" si="2"/>
        <v>3</v>
      </c>
      <c r="H54" s="5">
        <f t="shared" si="1"/>
        <v>2.6000000000000023</v>
      </c>
      <c r="I54" s="18">
        <v>1.026</v>
      </c>
      <c r="J54" s="18">
        <v>0.961</v>
      </c>
      <c r="K54" s="18">
        <v>1.095</v>
      </c>
      <c r="L54" s="18">
        <v>0.975</v>
      </c>
      <c r="M54" s="18">
        <v>0.913</v>
      </c>
      <c r="N54" s="18">
        <v>1.04</v>
      </c>
    </row>
    <row r="55" spans="1:14" ht="12.75">
      <c r="A55" s="12">
        <v>53</v>
      </c>
      <c r="B55" s="7" t="s">
        <v>85</v>
      </c>
      <c r="C55" s="6" t="s">
        <v>86</v>
      </c>
      <c r="D55" s="19" t="s">
        <v>170</v>
      </c>
      <c r="E55" s="16">
        <v>720</v>
      </c>
      <c r="F55" s="17">
        <v>710</v>
      </c>
      <c r="G55" s="2">
        <f t="shared" si="2"/>
        <v>10</v>
      </c>
      <c r="H55" s="5">
        <f t="shared" si="1"/>
        <v>1.4000000000000012</v>
      </c>
      <c r="I55" s="18">
        <v>1.014</v>
      </c>
      <c r="J55" s="18">
        <v>0.994</v>
      </c>
      <c r="K55" s="18">
        <v>1.034</v>
      </c>
      <c r="L55" s="18">
        <v>0.986</v>
      </c>
      <c r="M55" s="18">
        <v>0.967</v>
      </c>
      <c r="N55" s="18">
        <v>1.006</v>
      </c>
    </row>
    <row r="56" spans="1:14" ht="12.75">
      <c r="A56" s="12">
        <v>54</v>
      </c>
      <c r="B56" s="7" t="s">
        <v>87</v>
      </c>
      <c r="C56" s="6" t="s">
        <v>88</v>
      </c>
      <c r="D56" s="19" t="s">
        <v>89</v>
      </c>
      <c r="E56" s="16">
        <v>17</v>
      </c>
      <c r="F56" s="17">
        <v>17</v>
      </c>
      <c r="G56" s="2">
        <f t="shared" si="2"/>
        <v>0</v>
      </c>
      <c r="H56" s="5">
        <f t="shared" si="1"/>
        <v>0</v>
      </c>
      <c r="I56" s="18">
        <v>1</v>
      </c>
      <c r="J56" s="18">
        <v>1</v>
      </c>
      <c r="K56" s="18">
        <v>1</v>
      </c>
      <c r="L56" s="18">
        <v>1</v>
      </c>
      <c r="M56" s="18">
        <v>1</v>
      </c>
      <c r="N56" s="18">
        <v>1</v>
      </c>
    </row>
    <row r="57" spans="1:14" ht="26.25">
      <c r="A57" s="12">
        <v>55</v>
      </c>
      <c r="B57" s="7" t="s">
        <v>171</v>
      </c>
      <c r="C57" s="6" t="s">
        <v>83</v>
      </c>
      <c r="D57" s="19" t="s">
        <v>172</v>
      </c>
      <c r="E57" s="16">
        <v>593</v>
      </c>
      <c r="F57" s="17">
        <v>615</v>
      </c>
      <c r="G57" s="2">
        <f t="shared" si="2"/>
        <v>-22</v>
      </c>
      <c r="H57" s="5">
        <f t="shared" si="1"/>
        <v>-3.600000000000003</v>
      </c>
      <c r="I57" s="18">
        <v>0.964</v>
      </c>
      <c r="J57" s="18">
        <v>0.917</v>
      </c>
      <c r="K57" s="18">
        <v>1.014</v>
      </c>
      <c r="L57" s="18">
        <v>1.037</v>
      </c>
      <c r="M57" s="18">
        <v>0.986</v>
      </c>
      <c r="N57" s="18">
        <v>1.091</v>
      </c>
    </row>
    <row r="58" spans="1:14" ht="39">
      <c r="A58" s="12">
        <v>56</v>
      </c>
      <c r="B58" s="7" t="s">
        <v>173</v>
      </c>
      <c r="C58" s="6" t="s">
        <v>174</v>
      </c>
      <c r="D58" s="6" t="s">
        <v>175</v>
      </c>
      <c r="E58" s="16">
        <v>651</v>
      </c>
      <c r="F58" s="17">
        <v>378</v>
      </c>
      <c r="G58" s="2">
        <f t="shared" si="2"/>
        <v>273</v>
      </c>
      <c r="H58" s="5">
        <f t="shared" si="1"/>
        <v>72.2</v>
      </c>
      <c r="I58" s="18">
        <v>1.722</v>
      </c>
      <c r="J58" s="18">
        <v>1.57</v>
      </c>
      <c r="K58" s="18">
        <v>1.89</v>
      </c>
      <c r="L58" s="18">
        <v>0.581</v>
      </c>
      <c r="M58" s="18">
        <v>0.529</v>
      </c>
      <c r="N58" s="18">
        <v>0.637</v>
      </c>
    </row>
    <row r="59" spans="1:14" ht="105">
      <c r="A59" s="12">
        <v>57</v>
      </c>
      <c r="B59" s="7" t="s">
        <v>176</v>
      </c>
      <c r="C59" s="6" t="s">
        <v>190</v>
      </c>
      <c r="D59" s="6" t="s">
        <v>84</v>
      </c>
      <c r="E59" s="16">
        <v>1178</v>
      </c>
      <c r="F59" s="17">
        <v>1188</v>
      </c>
      <c r="G59" s="2">
        <f t="shared" si="2"/>
        <v>-10</v>
      </c>
      <c r="H59" s="5">
        <f t="shared" si="1"/>
        <v>-0.8000000000000007</v>
      </c>
      <c r="I59" s="18">
        <v>0.992</v>
      </c>
      <c r="J59" s="18">
        <v>0.98</v>
      </c>
      <c r="K59" s="18">
        <v>1.003</v>
      </c>
      <c r="L59" s="18">
        <v>1.008</v>
      </c>
      <c r="M59" s="18">
        <v>0.997</v>
      </c>
      <c r="N59" s="18">
        <v>1.02</v>
      </c>
    </row>
    <row r="60" spans="1:14" ht="12.75">
      <c r="A60" s="12">
        <v>58</v>
      </c>
      <c r="B60" s="7" t="s">
        <v>90</v>
      </c>
      <c r="C60" s="6" t="s">
        <v>91</v>
      </c>
      <c r="D60" s="19" t="s">
        <v>177</v>
      </c>
      <c r="E60" s="16">
        <v>392</v>
      </c>
      <c r="F60" s="17">
        <v>382</v>
      </c>
      <c r="G60" s="2">
        <f t="shared" si="2"/>
        <v>10</v>
      </c>
      <c r="H60" s="5">
        <f t="shared" si="1"/>
        <v>2.6000000000000023</v>
      </c>
      <c r="I60" s="18">
        <v>1.026</v>
      </c>
      <c r="J60" s="18">
        <v>1.001</v>
      </c>
      <c r="K60" s="18">
        <v>1.052</v>
      </c>
      <c r="L60" s="18">
        <v>0.974</v>
      </c>
      <c r="M60" s="18">
        <v>0.951</v>
      </c>
      <c r="N60" s="18">
        <v>0.999</v>
      </c>
    </row>
    <row r="61" spans="1:14" ht="12.75">
      <c r="A61" s="12">
        <v>59</v>
      </c>
      <c r="B61" s="7" t="s">
        <v>178</v>
      </c>
      <c r="C61" s="6" t="s">
        <v>92</v>
      </c>
      <c r="D61" s="19" t="s">
        <v>93</v>
      </c>
      <c r="E61" s="16">
        <v>249</v>
      </c>
      <c r="F61" s="17">
        <v>253</v>
      </c>
      <c r="G61" s="2">
        <f t="shared" si="2"/>
        <v>-4</v>
      </c>
      <c r="H61" s="5">
        <f t="shared" si="1"/>
        <v>-1.6000000000000014</v>
      </c>
      <c r="I61" s="18">
        <v>0.984</v>
      </c>
      <c r="J61" s="18">
        <v>0.958</v>
      </c>
      <c r="K61" s="18">
        <v>1.011</v>
      </c>
      <c r="L61" s="18">
        <v>1.016</v>
      </c>
      <c r="M61" s="18">
        <v>0.989</v>
      </c>
      <c r="N61" s="18">
        <v>1.044</v>
      </c>
    </row>
    <row r="62" spans="1:14" ht="12.75">
      <c r="A62" s="12">
        <v>60</v>
      </c>
      <c r="B62" s="7" t="s">
        <v>94</v>
      </c>
      <c r="C62" s="6" t="s">
        <v>95</v>
      </c>
      <c r="D62" s="19" t="s">
        <v>96</v>
      </c>
      <c r="E62" s="16">
        <v>87</v>
      </c>
      <c r="F62" s="17">
        <v>97</v>
      </c>
      <c r="G62" s="2">
        <f t="shared" si="2"/>
        <v>-10</v>
      </c>
      <c r="H62" s="5">
        <f t="shared" si="1"/>
        <v>-10.299999999999997</v>
      </c>
      <c r="I62" s="18">
        <v>0.897</v>
      </c>
      <c r="J62" s="18">
        <v>0.819</v>
      </c>
      <c r="K62" s="18">
        <v>0.982</v>
      </c>
      <c r="L62" s="18">
        <v>1.115</v>
      </c>
      <c r="M62" s="18">
        <v>1.018</v>
      </c>
      <c r="N62" s="18">
        <v>1.221</v>
      </c>
    </row>
    <row r="63" spans="1:14" ht="39">
      <c r="A63" s="12">
        <v>61</v>
      </c>
      <c r="B63" s="7" t="s">
        <v>179</v>
      </c>
      <c r="C63" s="6" t="s">
        <v>97</v>
      </c>
      <c r="D63" s="19" t="s">
        <v>180</v>
      </c>
      <c r="E63" s="16">
        <v>240</v>
      </c>
      <c r="F63" s="17">
        <v>207</v>
      </c>
      <c r="G63" s="2">
        <f t="shared" si="2"/>
        <v>33</v>
      </c>
      <c r="H63" s="5">
        <f t="shared" si="1"/>
        <v>15.900000000000002</v>
      </c>
      <c r="I63" s="18">
        <v>1.159</v>
      </c>
      <c r="J63" s="18">
        <v>1.092</v>
      </c>
      <c r="K63" s="18">
        <v>1.231</v>
      </c>
      <c r="L63" s="18">
        <v>0.863</v>
      </c>
      <c r="M63" s="18">
        <v>0.812</v>
      </c>
      <c r="N63" s="18">
        <v>0.916</v>
      </c>
    </row>
    <row r="64" spans="1:14" ht="12.75">
      <c r="A64" s="12">
        <v>62</v>
      </c>
      <c r="B64" s="7" t="s">
        <v>98</v>
      </c>
      <c r="C64" s="6" t="s">
        <v>99</v>
      </c>
      <c r="D64" s="19" t="s">
        <v>100</v>
      </c>
      <c r="E64" s="16">
        <v>786</v>
      </c>
      <c r="F64" s="17">
        <v>775</v>
      </c>
      <c r="G64" s="2">
        <f t="shared" si="2"/>
        <v>11</v>
      </c>
      <c r="H64" s="5">
        <f t="shared" si="1"/>
        <v>1.4000000000000012</v>
      </c>
      <c r="I64" s="18">
        <v>1.014</v>
      </c>
      <c r="J64" s="18">
        <v>1.003</v>
      </c>
      <c r="K64" s="18">
        <v>1.026</v>
      </c>
      <c r="L64" s="18">
        <v>0.986</v>
      </c>
      <c r="M64" s="18">
        <v>0.975</v>
      </c>
      <c r="N64" s="18">
        <v>0.997</v>
      </c>
    </row>
    <row r="65" spans="1:14" ht="12.75">
      <c r="A65" s="12">
        <v>63</v>
      </c>
      <c r="B65" s="7" t="s">
        <v>181</v>
      </c>
      <c r="C65" s="6" t="s">
        <v>101</v>
      </c>
      <c r="D65" s="19" t="s">
        <v>102</v>
      </c>
      <c r="E65" s="16">
        <v>72</v>
      </c>
      <c r="F65" s="17">
        <v>76</v>
      </c>
      <c r="G65" s="2">
        <f t="shared" si="2"/>
        <v>-4</v>
      </c>
      <c r="H65" s="5">
        <f t="shared" si="1"/>
        <v>-5.300000000000004</v>
      </c>
      <c r="I65" s="18">
        <v>0.947</v>
      </c>
      <c r="J65" s="18">
        <v>0.888</v>
      </c>
      <c r="K65" s="18">
        <v>1.011</v>
      </c>
      <c r="L65" s="18">
        <v>1.056</v>
      </c>
      <c r="M65" s="18">
        <v>0.989</v>
      </c>
      <c r="N65" s="18">
        <v>1.126</v>
      </c>
    </row>
    <row r="66" spans="1:14" ht="12.75">
      <c r="A66" s="12">
        <v>64</v>
      </c>
      <c r="B66" s="7" t="s">
        <v>103</v>
      </c>
      <c r="C66" s="6" t="s">
        <v>104</v>
      </c>
      <c r="D66" s="19" t="s">
        <v>105</v>
      </c>
      <c r="E66" s="16">
        <v>36</v>
      </c>
      <c r="F66" s="17">
        <v>51</v>
      </c>
      <c r="G66" s="2">
        <f t="shared" si="2"/>
        <v>-15</v>
      </c>
      <c r="H66" s="5">
        <f t="shared" si="1"/>
        <v>-29.400000000000006</v>
      </c>
      <c r="I66" s="18">
        <v>0.706</v>
      </c>
      <c r="J66" s="18">
        <v>0.578</v>
      </c>
      <c r="K66" s="18">
        <v>0.862</v>
      </c>
      <c r="L66" s="18">
        <v>1.417</v>
      </c>
      <c r="M66" s="18">
        <v>1.161</v>
      </c>
      <c r="N66" s="18">
        <v>1.729</v>
      </c>
    </row>
    <row r="67" spans="1:14" ht="26.25">
      <c r="A67" s="12">
        <v>65</v>
      </c>
      <c r="B67" s="7" t="s">
        <v>106</v>
      </c>
      <c r="C67" s="6" t="s">
        <v>107</v>
      </c>
      <c r="D67" s="19" t="s">
        <v>108</v>
      </c>
      <c r="E67" s="16">
        <v>140</v>
      </c>
      <c r="F67" s="17">
        <v>147</v>
      </c>
      <c r="G67" s="2">
        <f>E67-F67</f>
        <v>-7</v>
      </c>
      <c r="H67" s="5">
        <f t="shared" si="1"/>
        <v>-4.800000000000004</v>
      </c>
      <c r="I67" s="18">
        <v>0.952</v>
      </c>
      <c r="J67" s="18">
        <v>0.914</v>
      </c>
      <c r="K67" s="18">
        <v>0.992</v>
      </c>
      <c r="L67" s="18">
        <v>1.05</v>
      </c>
      <c r="M67" s="18">
        <v>1.008</v>
      </c>
      <c r="N67" s="18">
        <v>1.094</v>
      </c>
    </row>
    <row r="68" spans="1:14" ht="198">
      <c r="A68" s="12">
        <v>66</v>
      </c>
      <c r="B68" s="7" t="s">
        <v>182</v>
      </c>
      <c r="C68" s="6" t="s">
        <v>194</v>
      </c>
      <c r="D68" s="6" t="s">
        <v>183</v>
      </c>
      <c r="E68" s="16">
        <v>516</v>
      </c>
      <c r="F68" s="17">
        <v>526</v>
      </c>
      <c r="G68" s="2">
        <f>E68-F68</f>
        <v>-10</v>
      </c>
      <c r="H68" s="5">
        <f t="shared" si="1"/>
        <v>-1.9011406844106515</v>
      </c>
      <c r="I68" s="18">
        <v>0.9809885931558935</v>
      </c>
      <c r="J68" s="18">
        <v>0.9444141452611449</v>
      </c>
      <c r="K68" s="18">
        <v>1.0189794643915226</v>
      </c>
      <c r="L68" s="18">
        <v>1.0193798449612403</v>
      </c>
      <c r="M68" s="18">
        <v>0.9813740462347235</v>
      </c>
      <c r="N68" s="18">
        <v>1.0588574991361281</v>
      </c>
    </row>
    <row r="69" spans="1:6" ht="12.75">
      <c r="A69" s="22"/>
      <c r="B69" s="23" t="s">
        <v>185</v>
      </c>
      <c r="C69" s="24"/>
      <c r="D69" s="24"/>
      <c r="E69" s="25">
        <f>SUM(E3:E68)</f>
        <v>88048</v>
      </c>
      <c r="F69" s="25">
        <f>SUM(F3:F68)</f>
        <v>88048</v>
      </c>
    </row>
    <row r="70" ht="13.5">
      <c r="A70" s="31" t="s">
        <v>215</v>
      </c>
    </row>
    <row r="71" ht="13.5">
      <c r="A71" s="31" t="s">
        <v>217</v>
      </c>
    </row>
    <row r="72" ht="13.5">
      <c r="A72" s="31" t="s">
        <v>216</v>
      </c>
    </row>
    <row r="73" ht="12.75">
      <c r="A73" s="29" t="s">
        <v>214</v>
      </c>
    </row>
    <row r="74" spans="1:2" ht="12.75">
      <c r="A74" s="28" t="s">
        <v>213</v>
      </c>
      <c r="B74" s="2"/>
    </row>
    <row r="75" ht="13.5">
      <c r="A75" s="30"/>
    </row>
    <row r="89" spans="2:4" ht="12.75">
      <c r="B89" s="24"/>
      <c r="C89" s="24"/>
      <c r="D89" s="24"/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mmm11b</cp:lastModifiedBy>
  <cp:lastPrinted>2006-03-29T12:43:56Z</cp:lastPrinted>
  <dcterms:created xsi:type="dcterms:W3CDTF">2004-11-02T11:20:48Z</dcterms:created>
  <dcterms:modified xsi:type="dcterms:W3CDTF">2006-04-04T08:58:50Z</dcterms:modified>
  <cp:category/>
  <cp:version/>
  <cp:contentType/>
  <cp:contentStatus/>
</cp:coreProperties>
</file>