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53222"/>
  <mc:AlternateContent xmlns:mc="http://schemas.openxmlformats.org/markup-compatibility/2006">
    <mc:Choice Requires="x15">
      <x15ac:absPath xmlns:x15ac="http://schemas.microsoft.com/office/spreadsheetml/2010/11/ac" url="C:\Users\cvb93c\Desktop\MURCIA SALUD 2023\MAPA SANITARIO_ 2023\"/>
    </mc:Choice>
  </mc:AlternateContent>
  <bookViews>
    <workbookView xWindow="0" yWindow="0" windowWidth="19200" windowHeight="13575" tabRatio="663"/>
  </bookViews>
  <sheets>
    <sheet name="Índice" sheetId="7" r:id="rId1"/>
    <sheet name="Notas" sheetId="11" r:id="rId2"/>
    <sheet name="2023" sheetId="27" r:id="rId3"/>
    <sheet name="2022" sheetId="26" r:id="rId4"/>
    <sheet name="2021" sheetId="23" r:id="rId5"/>
    <sheet name="2020" sheetId="22" r:id="rId6"/>
    <sheet name="2019" sheetId="21" r:id="rId7"/>
    <sheet name="2018" sheetId="20" r:id="rId8"/>
    <sheet name="2017" sheetId="19" r:id="rId9"/>
    <sheet name="2016" sheetId="17" r:id="rId10"/>
    <sheet name="2015" sheetId="16" r:id="rId11"/>
    <sheet name="2014" sheetId="15" r:id="rId12"/>
    <sheet name="2013" sheetId="14" r:id="rId13"/>
    <sheet name="2012" sheetId="12" r:id="rId14"/>
    <sheet name="2011" sheetId="9" r:id="rId15"/>
    <sheet name="2010" sheetId="8" r:id="rId16"/>
    <sheet name="2009" sheetId="6" r:id="rId17"/>
    <sheet name="2008" sheetId="5" r:id="rId18"/>
    <sheet name="2007" sheetId="4" r:id="rId19"/>
    <sheet name="2006" sheetId="3" r:id="rId20"/>
    <sheet name="2005" sheetId="2" r:id="rId21"/>
    <sheet name="2004" sheetId="1" r:id="rId22"/>
  </sheets>
  <definedNames>
    <definedName name="_xlnm.Print_Area" localSheetId="21">'2004'!$A$1:$O$35</definedName>
    <definedName name="_xlnm.Print_Area" localSheetId="20">'2005'!$A$1:$O$37</definedName>
    <definedName name="_xlnm.Print_Area" localSheetId="19">'2006'!$A$1:$N$38</definedName>
    <definedName name="_xlnm.Print_Area" localSheetId="18">'2007'!$A$1:$N$36</definedName>
    <definedName name="_xlnm.Print_Area" localSheetId="17">'2008'!$A$1:$N$35</definedName>
    <definedName name="_xlnm.Print_Area" localSheetId="16">'2009'!$A$1:$O$39</definedName>
    <definedName name="_xlnm.Print_Area" localSheetId="15">'2010'!$A$1:$O$34</definedName>
    <definedName name="_xlnm.Print_Area" localSheetId="14">'2011'!$A$1:$O$34</definedName>
    <definedName name="_xlnm.Print_Area" localSheetId="0">Índice!$A$1:$J$35</definedName>
    <definedName name="_xlnm.Print_Area" localSheetId="1">Notas!$A$1:$E$26</definedName>
  </definedNames>
  <calcPr calcId="152511"/>
</workbook>
</file>

<file path=xl/calcChain.xml><?xml version="1.0" encoding="utf-8"?>
<calcChain xmlns="http://schemas.openxmlformats.org/spreadsheetml/2006/main">
  <c r="I12" i="27" l="1"/>
  <c r="I13" i="27"/>
  <c r="I14" i="27"/>
  <c r="I15" i="27"/>
  <c r="I16" i="27"/>
  <c r="I17" i="27"/>
  <c r="I18" i="27"/>
  <c r="I19" i="27"/>
  <c r="I20" i="27"/>
  <c r="I21" i="27"/>
  <c r="I22" i="27"/>
  <c r="I23" i="27"/>
  <c r="I24" i="27"/>
  <c r="I25" i="27"/>
  <c r="I26" i="27"/>
  <c r="I27" i="27"/>
  <c r="I28" i="27"/>
  <c r="I29" i="27"/>
  <c r="I30" i="27"/>
  <c r="K30" i="27"/>
  <c r="I31" i="15" l="1"/>
  <c r="G31" i="15"/>
  <c r="F31" i="15"/>
  <c r="D31" i="15"/>
  <c r="I30" i="15"/>
  <c r="I29" i="15"/>
  <c r="I28" i="15"/>
  <c r="I27" i="15"/>
  <c r="I26" i="15"/>
  <c r="I25" i="15"/>
  <c r="I24" i="15"/>
  <c r="I23" i="15"/>
  <c r="I22" i="15"/>
  <c r="I21" i="15"/>
  <c r="I20" i="15"/>
  <c r="I19" i="15"/>
  <c r="I18" i="15"/>
  <c r="I17" i="15"/>
  <c r="I16" i="15"/>
  <c r="I15" i="15"/>
  <c r="I14" i="15"/>
  <c r="I13" i="15"/>
  <c r="L14" i="8"/>
  <c r="L15" i="8"/>
  <c r="L16" i="8"/>
  <c r="L17" i="8"/>
  <c r="L18" i="8"/>
  <c r="L19" i="8"/>
  <c r="L20" i="8"/>
  <c r="L21" i="8"/>
  <c r="L22" i="8"/>
  <c r="L23" i="8"/>
  <c r="L24" i="8"/>
  <c r="L25" i="8"/>
  <c r="L26" i="8"/>
  <c r="L27" i="8"/>
  <c r="L28" i="8"/>
  <c r="L29" i="8"/>
  <c r="L31" i="8"/>
  <c r="L13" i="8"/>
  <c r="L14" i="6"/>
  <c r="L15" i="6"/>
  <c r="L16" i="6"/>
  <c r="L17" i="6"/>
  <c r="L18" i="6"/>
  <c r="L19" i="6"/>
  <c r="L20" i="6"/>
  <c r="L21" i="6"/>
  <c r="L22" i="6"/>
  <c r="L23" i="6"/>
  <c r="L24" i="6"/>
  <c r="L25" i="6"/>
  <c r="L26" i="6"/>
  <c r="L27" i="6"/>
  <c r="L28" i="6"/>
  <c r="L29" i="6"/>
  <c r="L31" i="6"/>
  <c r="L13" i="6"/>
  <c r="L31" i="5"/>
  <c r="L14" i="5"/>
  <c r="L15" i="5"/>
  <c r="L16" i="5"/>
  <c r="L17" i="5"/>
  <c r="L18" i="5"/>
  <c r="L19" i="5"/>
  <c r="L20" i="5"/>
  <c r="L21" i="5"/>
  <c r="L22" i="5"/>
  <c r="L23" i="5"/>
  <c r="L24" i="5"/>
  <c r="L25" i="5"/>
  <c r="L26" i="5"/>
  <c r="L27" i="5"/>
  <c r="L28" i="5"/>
  <c r="L29" i="5"/>
  <c r="L13" i="5"/>
  <c r="L14" i="4"/>
  <c r="L15" i="4"/>
  <c r="L16" i="4"/>
  <c r="L17" i="4"/>
  <c r="L18" i="4"/>
  <c r="L19" i="4"/>
  <c r="L20" i="4"/>
  <c r="L21" i="4"/>
  <c r="L22" i="4"/>
  <c r="L23" i="4"/>
  <c r="L24" i="4"/>
  <c r="L25" i="4"/>
  <c r="L26" i="4"/>
  <c r="L27" i="4"/>
  <c r="L28" i="4"/>
  <c r="L29" i="4"/>
  <c r="L31" i="4"/>
  <c r="L13" i="4"/>
  <c r="L14" i="3"/>
  <c r="L15" i="3"/>
  <c r="L16" i="3"/>
  <c r="L17" i="3"/>
  <c r="L18" i="3"/>
  <c r="L19" i="3"/>
  <c r="L20" i="3"/>
  <c r="L21" i="3"/>
  <c r="L22" i="3"/>
  <c r="L23" i="3"/>
  <c r="L24" i="3"/>
  <c r="L25" i="3"/>
  <c r="L26" i="3"/>
  <c r="L27" i="3"/>
  <c r="L28" i="3"/>
  <c r="L29" i="3"/>
  <c r="L31" i="3"/>
  <c r="L13" i="3"/>
  <c r="L31" i="2"/>
  <c r="L14" i="2"/>
  <c r="L15" i="2"/>
  <c r="L16" i="2"/>
  <c r="L17" i="2"/>
  <c r="L18" i="2"/>
  <c r="L19" i="2"/>
  <c r="L20" i="2"/>
  <c r="L21" i="2"/>
  <c r="L22" i="2"/>
  <c r="L23" i="2"/>
  <c r="L24" i="2"/>
  <c r="L25" i="2"/>
  <c r="L26" i="2"/>
  <c r="L27" i="2"/>
  <c r="L28" i="2"/>
  <c r="L29" i="2"/>
  <c r="L13" i="2"/>
</calcChain>
</file>

<file path=xl/sharedStrings.xml><?xml version="1.0" encoding="utf-8"?>
<sst xmlns="http://schemas.openxmlformats.org/spreadsheetml/2006/main" count="725" uniqueCount="97">
  <si>
    <t>CCAA</t>
  </si>
  <si>
    <t>Superficie</t>
  </si>
  <si>
    <t>Asturias (Principado de)</t>
  </si>
  <si>
    <t>Canarias</t>
  </si>
  <si>
    <t>Cantabria</t>
  </si>
  <si>
    <t>Castilla y León</t>
  </si>
  <si>
    <t>Cataluña</t>
  </si>
  <si>
    <t>Extremadura</t>
  </si>
  <si>
    <t>Galicia</t>
  </si>
  <si>
    <t>Andalucía</t>
  </si>
  <si>
    <t>Aragón</t>
  </si>
  <si>
    <t>Castilla - La Mancha</t>
  </si>
  <si>
    <t>Comunidad Valenciana</t>
  </si>
  <si>
    <t>Rioja (La)</t>
  </si>
  <si>
    <t>Madrid (Comunidad de)</t>
  </si>
  <si>
    <t>Murcia (Región de)</t>
  </si>
  <si>
    <t>Navarra (Comunidad Foral de)</t>
  </si>
  <si>
    <t>País Vasco</t>
  </si>
  <si>
    <t>Baleares (Islas)</t>
  </si>
  <si>
    <t>Ceuta y melilla</t>
  </si>
  <si>
    <t>Población</t>
  </si>
  <si>
    <t>NAS*</t>
  </si>
  <si>
    <t>NZS*</t>
  </si>
  <si>
    <t>NCS*</t>
  </si>
  <si>
    <t>D. Pob</t>
  </si>
  <si>
    <t>Hab/AS</t>
  </si>
  <si>
    <t>Hab/ZS</t>
  </si>
  <si>
    <t>NCL*</t>
  </si>
  <si>
    <t>Ceuta y Melilla</t>
  </si>
  <si>
    <t>Hab/CL</t>
  </si>
  <si>
    <t>índice</t>
  </si>
  <si>
    <t>ORDENACIÓN TERRITORIAL DEL SISTEMA NACIONAL DE SALUD POR CC.AA</t>
  </si>
  <si>
    <t>TOTAL ESPAÑA</t>
  </si>
  <si>
    <t>INDICADORES ESTRUCTURALES 2011</t>
  </si>
  <si>
    <t>INDICADORES ESTRUCTURALES 2004</t>
  </si>
  <si>
    <t>INDICADORES ESTRUCTURALES 2005</t>
  </si>
  <si>
    <t>INDICADORES ESTRUCTURALES 2006</t>
  </si>
  <si>
    <t>INDICADORES ESTRUCTURALES 2007</t>
  </si>
  <si>
    <t>INDICADORES ESTRUCTURALES 2008</t>
  </si>
  <si>
    <t>INDICADORES ESTRUCTURALES 2009</t>
  </si>
  <si>
    <t>INDICADORES ESTRUCTURALES 2010</t>
  </si>
  <si>
    <t>Variables:</t>
  </si>
  <si>
    <t xml:space="preserve">          Zona de Salud o Zona Básica de Salud.- Es aquella delimitación geográfica  de referencia para la actuación del equipo de atención primaria. </t>
  </si>
  <si>
    <t xml:space="preserve">          Consultorio.- Se utiliza la definición que consta en el Real Decreto antes mencionado, que dice “Centros sanitarios que, sin tener la consideración de Centros de Salud, proporcionan atención sanitaria no especializada en el ámbito de la atención primaria de salud”.</t>
  </si>
  <si>
    <t xml:space="preserve">          Densidad de Población.-  Nos indica la proporción entre población y superficie por área de salud en Km 2.</t>
  </si>
  <si>
    <t>Método:</t>
  </si>
  <si>
    <t xml:space="preserve">          La información de este archivo se encuentra estructurada en dispositivos sanitarios de atención primaria existentes por área y zona  de salud, exceptuando los dispositivos de urgencias. El nivel de desagregación de los datos presenta  el número de zonas, centros de salud y consultorios locales y la proporción del número de habitantes para cada uno de ellos.</t>
  </si>
  <si>
    <t>Fuentes de información:</t>
  </si>
  <si>
    <t xml:space="preserve">          Instituto Nacional de Estadística (INE).</t>
  </si>
  <si>
    <t xml:space="preserve">          Población- Señala la cantidad de personas que viven en un determinado lugar y que se encuentran inscritas en el padrón municipal a 1 de enero  de cada año por comunidades autónomas.</t>
  </si>
  <si>
    <t>Índice</t>
  </si>
  <si>
    <t>INDICADORES ESTRUCTURALES 2012</t>
  </si>
  <si>
    <t>INDICADORES ESTRUCTURALES 2013</t>
  </si>
  <si>
    <t>INDICADORES ESTRUCTURALES 2014</t>
  </si>
  <si>
    <t>indice</t>
  </si>
  <si>
    <t xml:space="preserve">Fuente: Servicio de Planificación y Financiación Sanitaria. Consejería de Sanidad. Elaboración a partir del Padrón Municipal de habitantes a 1 de enero de cada año y Sistema de Información de Atención Primaria (SIAP) del Ministerio de Sanidad, Servicios Sociales e Igualdad.
*Leyenda: NAS:Nº Área Salud. NZS: Nº Zona de Salud. NCS:Nº Centro de Salud. NºCL Consultorios Locales. D.Pob: Densidad Población.
</t>
  </si>
  <si>
    <t>INDICADORES ESTRUCTURALES 2015</t>
  </si>
  <si>
    <t>INDICADORES ESTRUCTURALES 2016</t>
  </si>
  <si>
    <t>INDICADORES ESTRUCTURALES 2017</t>
  </si>
  <si>
    <t>INDICADORES ESTRUCTURALES 2018</t>
  </si>
  <si>
    <r>
      <t xml:space="preserve">         Se muestra la demarcación territorial sanitaria, sus </t>
    </r>
    <r>
      <rPr>
        <b/>
        <i/>
        <sz val="11"/>
        <rFont val="Arial"/>
        <family val="2"/>
      </rPr>
      <t xml:space="preserve">características demográficas y los dispositivos asistenciales </t>
    </r>
    <r>
      <rPr>
        <sz val="11"/>
        <rFont val="Arial"/>
        <family val="2"/>
      </rPr>
      <t>en</t>
    </r>
    <r>
      <rPr>
        <b/>
        <sz val="11"/>
        <rFont val="Arial"/>
        <family val="2"/>
      </rPr>
      <t xml:space="preserve"> </t>
    </r>
    <r>
      <rPr>
        <sz val="11"/>
        <rFont val="Arial"/>
        <family val="2"/>
      </rPr>
      <t>atención primaria de salud.</t>
    </r>
    <r>
      <rPr>
        <i/>
        <sz val="11"/>
        <rFont val="Arial"/>
        <family val="2"/>
      </rPr>
      <t xml:space="preserve"> </t>
    </r>
    <r>
      <rPr>
        <sz val="11"/>
        <rFont val="Arial"/>
        <family val="2"/>
      </rPr>
      <t>Recoge un nivel de  desagregación de  datos que  indica la proporción de habitantes por año a estudio  y  dispositivos sanitarios existentes por área y zona de salud según Mapa Sanitario de cada Comunidad Automoma.</t>
    </r>
  </si>
  <si>
    <r>
      <t xml:space="preserve">          Centro de Salud.- Se utiliza la definición incluida en el Real Decreto 137/1984</t>
    </r>
    <r>
      <rPr>
        <b/>
        <sz val="11"/>
        <rFont val="Arial"/>
        <family val="2"/>
      </rPr>
      <t xml:space="preserve">  </t>
    </r>
    <r>
      <rPr>
        <sz val="11"/>
        <rFont val="Arial"/>
        <family val="2"/>
      </rPr>
      <t>de autorización de centros, servicios y establecimientos sanitarios, que los define como  “Estructuras físicas y funcionales que posibilitan el desarrollo de una atención primaria de salud coordinada, globalmente, integral, permanente y continuada, y con base en el trabajo en equipo de los profesionales sanitarios y no sanitarios que actúan en el mismo. En ellos desarrollan sus actividades y funciones los Equipos de Atención Primaria”</t>
    </r>
  </si>
  <si>
    <t xml:space="preserve">          Sistema de Información de Atención Primaria (SIAP) del Ministerio de Sanidad, Consumo y Bienestar Social..</t>
  </si>
  <si>
    <t xml:space="preserve">Fuente: Servicio de Planificación y Financiación Sanitaria. Consejería de Salud. Elaboración a partir del Padrón Municipal de habitantes a 1 de enero de cada año y Sistema de Información de Atención Primaria (SIAP) del Ministerio de Sanidad, Consumo y Bienestar Social.
*Leyenda: NAS:Nº Área Salud. NZS: Nº Zona de Salud. NCS:Nº Centro de Salud. NºCL Consultorios Locales. D.Pob: Densidad Población.
</t>
  </si>
  <si>
    <t>Año 2017</t>
  </si>
  <si>
    <t>Año 2012</t>
  </si>
  <si>
    <t>Año 2007</t>
  </si>
  <si>
    <t>Año 2005</t>
  </si>
  <si>
    <t>Año 2006</t>
  </si>
  <si>
    <t>Año 2008</t>
  </si>
  <si>
    <t>Año 2009</t>
  </si>
  <si>
    <t>Año 2004</t>
  </si>
  <si>
    <t>Año 2010</t>
  </si>
  <si>
    <t>Año 2011</t>
  </si>
  <si>
    <t>Año 2013</t>
  </si>
  <si>
    <t>Año 2014</t>
  </si>
  <si>
    <t>Año 2015</t>
  </si>
  <si>
    <t>Año 2016</t>
  </si>
  <si>
    <t>Año 2018</t>
  </si>
  <si>
    <t>Notas Metodológicas</t>
  </si>
  <si>
    <t>Año 2019</t>
  </si>
  <si>
    <t>INDICADORES ESTRUCTURALES 2019</t>
  </si>
  <si>
    <t>No hay hab/CS. No debería ponerlo yo por mi cuenta???</t>
  </si>
  <si>
    <t xml:space="preserve">ok, los datos concuerdan con los del año pasado </t>
  </si>
  <si>
    <t>ORDENACIÓN TERRITORIAL DEL SISTEMA NACIONAL DE SALUD POR CC.AA.</t>
  </si>
  <si>
    <t>Año 2020</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</si>
  <si>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t>
  </si>
  <si>
    <t>Hab/CS</t>
  </si>
  <si>
    <t>INDICADORES ESTRUCTURALES 2020.</t>
  </si>
  <si>
    <t>Año 2021</t>
  </si>
  <si>
    <t>INDICADORES ESTRUCTURALES 2021.</t>
  </si>
  <si>
    <t>INDICADORES ESTRUCTURALES 2022.</t>
  </si>
  <si>
    <t>Año 2022</t>
  </si>
  <si>
    <t>INDICADORES ESTRUCTURALES 2023.</t>
  </si>
  <si>
    <t>INDICADORES ESTRUCTURALES 2004-2023.</t>
  </si>
  <si>
    <t>Año 2023</t>
  </si>
  <si>
    <t xml:space="preserve">          Servicio de Planificación y Financiación Sanitaria. Dirección General de Planificación, Farmacia e Invesitigación Sanitaria. Consejería de Salud. </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</si>
</sst>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0"/>
      <name val="Arial"/>
    </font>
    <font>
      <sz val="10"/>
      <name val="Arial"/>
      <family val="2"/>
    </font>
    <font>
      <u/>
      <sz val="9"/>
      <color indexed="12"/>
      <name val="Arial"/>
      <family val="2"/>
    </font>
    <font>
      <sz val="9"/>
      <name val="Univers"/>
    </font>
    <font>
      <sz val="9"/>
      <name val="Arial"/>
      <family val="2"/>
    </font>
    <font>
      <b/>
      <sz val="9"/>
      <name val="Arial"/>
      <family val="2"/>
    </font>
    <font>
      <b/>
      <sz val="9"/>
      <name val="Arial"/>
      <family val="2"/>
    </font>
    <font>
      <sz val="9"/>
      <name val="Arial"/>
      <family val="2"/>
    </font>
    <font>
      <sz val="8"/>
      <name val="Arial"/>
      <family val="2"/>
    </font>
    <font>
      <b/>
      <sz val="8"/>
      <name val="UniversLight"/>
    </font>
    <font>
      <sz val="8"/>
      <name val="Arial"/>
      <family val="2"/>
    </font>
    <font>
      <b/>
      <sz val="8"/>
      <name val="Arial"/>
      <family val="2"/>
    </font>
    <font>
      <b/>
      <sz val="10"/>
      <name val="Arial"/>
      <family val="2"/>
    </font>
    <font>
      <b/>
      <sz val="10"/>
      <name val="Arial"/>
      <family val="2"/>
    </font>
    <font>
      <sz val="10"/>
      <name val="Arial"/>
      <family val="2"/>
    </font>
    <font>
      <b/>
      <sz val="12"/>
      <name val="Arial"/>
      <family val="2"/>
    </font>
    <font>
      <b/>
      <sz val="24"/>
      <name val="Arial"/>
      <family val="2"/>
    </font>
    <font>
      <sz val="9"/>
      <color indexed="8"/>
      <name val="Arial"/>
      <family val="2"/>
    </font>
    <font>
      <b/>
      <sz val="10"/>
      <color indexed="8"/>
      <name val="Arial"/>
      <family val="2"/>
    </font>
    <font>
      <b/>
      <sz val="12"/>
      <color indexed="62"/>
      <name val="Arial"/>
      <family val="2"/>
    </font>
    <font>
      <sz val="11"/>
      <color theme="1"/>
      <name val="Calibri"/>
      <family val="2"/>
      <scheme val="minor"/>
    </font>
    <font>
      <u/>
      <sz val="9"/>
      <color theme="4" tint="-0.499984740745262"/>
      <name val="Arial"/>
      <family val="2"/>
    </font>
    <font>
      <sz val="9"/>
      <color indexed="8"/>
      <name val="Arial"/>
      <family val="2"/>
    </font>
    <font>
      <u/>
      <sz val="9"/>
      <color rgb="FF0000CC"/>
      <name val="Arial"/>
      <family val="2"/>
    </font>
    <font>
      <sz val="10"/>
      <color rgb="FF0000CC"/>
      <name val="Arial"/>
      <family val="2"/>
    </font>
    <font>
      <sz val="8"/>
      <color rgb="FF0000CC"/>
      <name val="Arial"/>
      <family val="2"/>
    </font>
    <font>
      <sz val="11"/>
      <name val="Arial"/>
      <family val="2"/>
    </font>
    <font>
      <b/>
      <i/>
      <sz val="11"/>
      <name val="Arial"/>
      <family val="2"/>
    </font>
    <font>
      <b/>
      <sz val="11"/>
      <name val="Arial"/>
      <family val="2"/>
    </font>
    <font>
      <i/>
      <sz val="11"/>
      <name val="Arial"/>
      <family val="2"/>
    </font>
    <font>
      <u/>
      <sz val="10"/>
      <color rgb="FF0000CC"/>
      <name val="Arial"/>
      <family val="2"/>
    </font>
    <font>
      <b/>
      <sz val="12"/>
      <color rgb="FF0000CC"/>
      <name val="Arial"/>
      <family val="2"/>
    </font>
    <font>
      <sz val="10"/>
      <color rgb="FFFF0000"/>
      <name val="Arial"/>
      <family val="2"/>
    </font>
    <font>
      <sz val="10"/>
      <color theme="5"/>
      <name val="Arial"/>
      <family val="2"/>
    </font>
    <font>
      <sz val="10"/>
      <color rgb="FF00B050"/>
      <name val="Arial"/>
      <family val="2"/>
    </font>
    <font>
      <sz val="10"/>
      <color rgb="FFC00000"/>
      <name val="Arial"/>
      <family val="2"/>
    </font>
    <font>
      <b/>
      <sz val="9"/>
      <color theme="1"/>
      <name val="Arial"/>
      <family val="2"/>
    </font>
    <font>
      <sz val="9"/>
      <color theme="1"/>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right/>
      <top style="medium">
        <color indexed="64"/>
      </top>
      <bottom/>
      <diagonal/>
    </border>
    <border>
      <left style="thin">
        <color indexed="9"/>
      </left>
      <right style="thin">
        <color indexed="9"/>
      </right>
      <top/>
      <bottom style="thin">
        <color indexed="9"/>
      </bottom>
      <diagonal/>
    </border>
    <border>
      <left/>
      <right/>
      <top style="thin">
        <color indexed="64"/>
      </top>
      <bottom style="thin">
        <color indexed="64"/>
      </bottom>
      <diagonal/>
    </border>
  </borders>
  <cellStyleXfs count="5">
    <xf numFmtId="0" fontId="0" fillId="0" borderId="0"/>
    <xf numFmtId="0" fontId="2" fillId="0" borderId="0" applyNumberFormat="0" applyFill="0" applyBorder="0" applyAlignment="0" applyProtection="0">
      <alignment vertical="top"/>
      <protection locked="0"/>
    </xf>
    <xf numFmtId="0" fontId="20" fillId="0" borderId="0"/>
    <xf numFmtId="0" fontId="3" fillId="0" borderId="0"/>
    <xf numFmtId="0" fontId="4" fillId="0" borderId="0"/>
  </cellStyleXfs>
  <cellXfs count="180">
    <xf numFmtId="0" fontId="0" fillId="0" borderId="0" xfId="0"/>
    <xf numFmtId="0" fontId="0" fillId="2" borderId="0" xfId="0" applyFill="1"/>
    <xf numFmtId="0" fontId="7" fillId="2" borderId="0" xfId="0" applyFont="1" applyFill="1" applyBorder="1"/>
    <xf numFmtId="3" fontId="7" fillId="2" borderId="0" xfId="3" applyNumberFormat="1" applyFont="1" applyFill="1" applyBorder="1" applyAlignment="1">
      <alignment horizontal="right" vertical="center" indent="1"/>
    </xf>
    <xf numFmtId="3" fontId="7" fillId="2" borderId="0" xfId="0" applyNumberFormat="1" applyFont="1" applyFill="1" applyBorder="1" applyAlignment="1">
      <alignment horizontal="right" vertical="center" indent="1"/>
    </xf>
    <xf numFmtId="3" fontId="7" fillId="2" borderId="0" xfId="0" applyNumberFormat="1" applyFont="1" applyFill="1" applyBorder="1" applyAlignment="1">
      <alignment horizontal="left" vertical="center" wrapText="1"/>
    </xf>
    <xf numFmtId="3" fontId="9" fillId="2" borderId="0" xfId="3" applyNumberFormat="1" applyFont="1" applyFill="1" applyBorder="1" applyAlignment="1">
      <alignment horizontal="left" vertical="center" indent="4"/>
    </xf>
    <xf numFmtId="0" fontId="10" fillId="2" borderId="0" xfId="0" applyFont="1" applyFill="1" applyAlignment="1">
      <alignment horizontal="left" indent="4"/>
    </xf>
    <xf numFmtId="0" fontId="11" fillId="2" borderId="0" xfId="4" applyFont="1" applyFill="1" applyAlignment="1">
      <alignment horizontal="left" indent="4"/>
    </xf>
    <xf numFmtId="3" fontId="11" fillId="2" borderId="0" xfId="4" applyNumberFormat="1" applyFont="1" applyFill="1" applyAlignment="1">
      <alignment horizontal="left" indent="4"/>
    </xf>
    <xf numFmtId="3" fontId="11" fillId="2" borderId="0" xfId="4" applyNumberFormat="1" applyFont="1" applyFill="1"/>
    <xf numFmtId="0" fontId="4" fillId="2" borderId="0" xfId="0" applyFont="1" applyFill="1"/>
    <xf numFmtId="0" fontId="5" fillId="2" borderId="0" xfId="4" applyFont="1" applyFill="1"/>
    <xf numFmtId="3" fontId="5" fillId="2" borderId="0" xfId="4" applyNumberFormat="1" applyFont="1" applyFill="1"/>
    <xf numFmtId="0" fontId="7" fillId="2" borderId="0" xfId="4" applyFont="1" applyFill="1" applyBorder="1" applyAlignment="1">
      <alignment horizontal="right" vertical="center" indent="1"/>
    </xf>
    <xf numFmtId="0" fontId="13" fillId="2" borderId="0" xfId="0" applyFont="1" applyFill="1"/>
    <xf numFmtId="0" fontId="13" fillId="2" borderId="0" xfId="0" applyFont="1" applyFill="1" applyAlignment="1">
      <alignment horizontal="center"/>
    </xf>
    <xf numFmtId="3" fontId="0" fillId="2" borderId="0" xfId="0" applyNumberFormat="1" applyFill="1"/>
    <xf numFmtId="0" fontId="12" fillId="2" borderId="0" xfId="4" applyFont="1" applyFill="1"/>
    <xf numFmtId="3" fontId="12" fillId="2" borderId="0" xfId="4" applyNumberFormat="1" applyFont="1" applyFill="1"/>
    <xf numFmtId="0" fontId="10" fillId="2" borderId="0" xfId="0" applyFont="1" applyFill="1" applyAlignment="1">
      <alignment horizontal="left"/>
    </xf>
    <xf numFmtId="0" fontId="2" fillId="2" borderId="0" xfId="1" applyFill="1" applyAlignment="1" applyProtection="1"/>
    <xf numFmtId="0" fontId="8" fillId="2" borderId="0" xfId="4" applyFont="1" applyFill="1" applyBorder="1" applyAlignment="1">
      <alignment vertical="center"/>
    </xf>
    <xf numFmtId="0" fontId="14" fillId="2" borderId="0" xfId="0" applyFont="1" applyFill="1"/>
    <xf numFmtId="0" fontId="0" fillId="2" borderId="0" xfId="0" applyFill="1" applyBorder="1"/>
    <xf numFmtId="0" fontId="1" fillId="2" borderId="0" xfId="0" applyFont="1" applyFill="1" applyBorder="1"/>
    <xf numFmtId="0" fontId="5" fillId="2" borderId="0" xfId="4" applyFont="1" applyFill="1" applyBorder="1" applyAlignment="1">
      <alignment horizontal="center"/>
    </xf>
    <xf numFmtId="0" fontId="10" fillId="2" borderId="0" xfId="0" applyFont="1" applyFill="1" applyBorder="1" applyAlignment="1">
      <alignment horizontal="left" indent="4"/>
    </xf>
    <xf numFmtId="0" fontId="11" fillId="2" borderId="0" xfId="4" applyFont="1" applyFill="1" applyBorder="1" applyAlignment="1">
      <alignment horizontal="left" indent="4"/>
    </xf>
    <xf numFmtId="3" fontId="11" fillId="2" borderId="0" xfId="4" applyNumberFormat="1" applyFont="1" applyFill="1" applyBorder="1" applyAlignment="1">
      <alignment horizontal="left" indent="4"/>
    </xf>
    <xf numFmtId="3" fontId="11" fillId="2" borderId="0" xfId="4" applyNumberFormat="1" applyFont="1" applyFill="1" applyBorder="1"/>
    <xf numFmtId="3" fontId="2" fillId="2" borderId="0" xfId="1" applyNumberFormat="1" applyFill="1" applyBorder="1" applyAlignment="1" applyProtection="1"/>
    <xf numFmtId="3" fontId="4" fillId="2" borderId="0" xfId="0" applyNumberFormat="1" applyFont="1" applyFill="1" applyBorder="1" applyAlignment="1">
      <alignment horizontal="right" vertical="center" indent="1"/>
    </xf>
    <xf numFmtId="0" fontId="6" fillId="3" borderId="1" xfId="4" applyFont="1" applyFill="1" applyBorder="1" applyAlignment="1">
      <alignment horizontal="center" vertical="center" wrapText="1"/>
    </xf>
    <xf numFmtId="0" fontId="6" fillId="3" borderId="1" xfId="4" applyFont="1" applyFill="1" applyBorder="1" applyAlignment="1">
      <alignment horizontal="left" vertical="center"/>
    </xf>
    <xf numFmtId="0" fontId="13" fillId="2" borderId="0" xfId="0" applyFont="1" applyFill="1" applyBorder="1"/>
    <xf numFmtId="0" fontId="0" fillId="2" borderId="0" xfId="0" applyFill="1" applyAlignment="1">
      <alignment horizontal="center"/>
    </xf>
    <xf numFmtId="0" fontId="10" fillId="2" borderId="0" xfId="0" applyFont="1" applyFill="1" applyAlignment="1">
      <alignment horizontal="center"/>
    </xf>
    <xf numFmtId="0" fontId="8" fillId="2" borderId="0" xfId="0" applyFont="1" applyFill="1" applyAlignment="1">
      <alignment horizontal="center"/>
    </xf>
    <xf numFmtId="0" fontId="0" fillId="2" borderId="0" xfId="0" applyFill="1" applyAlignment="1"/>
    <xf numFmtId="0" fontId="6" fillId="3" borderId="1" xfId="4" applyFont="1" applyFill="1" applyBorder="1" applyAlignment="1">
      <alignment horizontal="right" vertical="center" wrapText="1"/>
    </xf>
    <xf numFmtId="0" fontId="12" fillId="2" borderId="0" xfId="4" applyFont="1" applyFill="1" applyAlignment="1">
      <alignment horizontal="center"/>
    </xf>
    <xf numFmtId="0" fontId="13" fillId="2" borderId="0" xfId="4" applyFont="1" applyFill="1" applyBorder="1" applyAlignment="1">
      <alignment horizontal="right" vertical="center" wrapText="1"/>
    </xf>
    <xf numFmtId="3" fontId="6" fillId="3" borderId="1" xfId="4" applyNumberFormat="1" applyFont="1" applyFill="1" applyBorder="1" applyAlignment="1">
      <alignment vertical="center"/>
    </xf>
    <xf numFmtId="3" fontId="7" fillId="2" borderId="0" xfId="3" applyNumberFormat="1" applyFont="1" applyFill="1" applyBorder="1" applyAlignment="1">
      <alignment vertical="center"/>
    </xf>
    <xf numFmtId="0" fontId="7" fillId="2" borderId="0" xfId="0" applyFont="1" applyFill="1" applyBorder="1" applyAlignment="1">
      <alignment vertical="center"/>
    </xf>
    <xf numFmtId="3" fontId="7" fillId="2" borderId="0" xfId="0" applyNumberFormat="1" applyFont="1" applyFill="1" applyBorder="1" applyAlignment="1">
      <alignment vertical="center"/>
    </xf>
    <xf numFmtId="3" fontId="7" fillId="2" borderId="0" xfId="4" applyNumberFormat="1" applyFont="1" applyFill="1" applyBorder="1" applyAlignment="1">
      <alignment vertical="center"/>
    </xf>
    <xf numFmtId="4" fontId="7" fillId="2" borderId="0" xfId="4" applyNumberFormat="1" applyFont="1" applyFill="1" applyBorder="1" applyAlignment="1">
      <alignment vertical="center"/>
    </xf>
    <xf numFmtId="3" fontId="7" fillId="2" borderId="0" xfId="0" applyNumberFormat="1" applyFont="1" applyFill="1" applyBorder="1" applyAlignment="1"/>
    <xf numFmtId="3" fontId="6" fillId="3" borderId="1" xfId="0" applyNumberFormat="1" applyFont="1" applyFill="1" applyBorder="1" applyAlignment="1">
      <alignment vertical="center"/>
    </xf>
    <xf numFmtId="4" fontId="6" fillId="3" borderId="1" xfId="4" applyNumberFormat="1" applyFont="1" applyFill="1" applyBorder="1" applyAlignment="1">
      <alignment vertical="center"/>
    </xf>
    <xf numFmtId="0" fontId="12" fillId="2" borderId="0" xfId="4" applyFont="1" applyFill="1" applyBorder="1" applyAlignment="1"/>
    <xf numFmtId="0" fontId="15" fillId="2" borderId="0" xfId="4" applyFont="1" applyFill="1" applyAlignment="1">
      <alignment horizontal="center"/>
    </xf>
    <xf numFmtId="0" fontId="16" fillId="0" borderId="0" xfId="0" applyFont="1"/>
    <xf numFmtId="3" fontId="6" fillId="3" borderId="1" xfId="4" applyNumberFormat="1" applyFont="1" applyFill="1" applyBorder="1" applyAlignment="1">
      <alignment horizontal="right" vertical="center" wrapText="1"/>
    </xf>
    <xf numFmtId="0" fontId="19" fillId="2" borderId="0" xfId="4" applyFont="1" applyFill="1" applyAlignment="1">
      <alignment horizontal="center"/>
    </xf>
    <xf numFmtId="0" fontId="0" fillId="4" borderId="0" xfId="0" applyFill="1"/>
    <xf numFmtId="3" fontId="17" fillId="4" borderId="2" xfId="0" applyNumberFormat="1" applyFont="1" applyFill="1" applyBorder="1" applyAlignment="1">
      <alignment horizontal="right"/>
    </xf>
    <xf numFmtId="0" fontId="0" fillId="4" borderId="0" xfId="0" applyFill="1" applyBorder="1"/>
    <xf numFmtId="0" fontId="18" fillId="4" borderId="0" xfId="0" applyFont="1" applyFill="1" applyBorder="1" applyAlignment="1">
      <alignment horizontal="left" wrapText="1"/>
    </xf>
    <xf numFmtId="3" fontId="17" fillId="4" borderId="0" xfId="0" applyNumberFormat="1" applyFont="1" applyFill="1" applyBorder="1" applyAlignment="1">
      <alignment horizontal="right"/>
    </xf>
    <xf numFmtId="0" fontId="6" fillId="4" borderId="0" xfId="4" applyFont="1" applyFill="1" applyBorder="1" applyAlignment="1">
      <alignment horizontal="center" vertical="center" wrapText="1"/>
    </xf>
    <xf numFmtId="0" fontId="6" fillId="4" borderId="0" xfId="4" applyFont="1" applyFill="1" applyBorder="1" applyAlignment="1">
      <alignment horizontal="right" vertical="center" wrapText="1"/>
    </xf>
    <xf numFmtId="3" fontId="6" fillId="4" borderId="0" xfId="4" applyNumberFormat="1" applyFont="1" applyFill="1" applyBorder="1" applyAlignment="1">
      <alignment horizontal="right" vertical="center" wrapText="1"/>
    </xf>
    <xf numFmtId="0" fontId="7" fillId="4" borderId="0" xfId="0" applyFont="1" applyFill="1" applyBorder="1"/>
    <xf numFmtId="3" fontId="7" fillId="4" borderId="0" xfId="4" applyNumberFormat="1" applyFont="1" applyFill="1" applyBorder="1" applyAlignment="1">
      <alignment vertical="center"/>
    </xf>
    <xf numFmtId="3" fontId="0" fillId="4" borderId="0" xfId="0" applyNumberFormat="1" applyFill="1" applyBorder="1"/>
    <xf numFmtId="3" fontId="7" fillId="4" borderId="0" xfId="0" applyNumberFormat="1" applyFont="1" applyFill="1" applyBorder="1" applyAlignment="1">
      <alignment horizontal="left" vertical="center" wrapText="1"/>
    </xf>
    <xf numFmtId="0" fontId="6" fillId="4" borderId="0" xfId="4" applyFont="1" applyFill="1" applyBorder="1" applyAlignment="1">
      <alignment horizontal="left" vertical="center"/>
    </xf>
    <xf numFmtId="3" fontId="6" fillId="4" borderId="0" xfId="0" applyNumberFormat="1" applyFont="1" applyFill="1" applyBorder="1" applyAlignment="1">
      <alignment vertical="center"/>
    </xf>
    <xf numFmtId="0" fontId="12" fillId="2" borderId="0" xfId="4" applyFont="1" applyFill="1" applyBorder="1" applyAlignment="1">
      <alignment horizontal="center"/>
    </xf>
    <xf numFmtId="3" fontId="17" fillId="0" borderId="2" xfId="0" applyNumberFormat="1" applyFont="1" applyFill="1" applyBorder="1" applyAlignment="1">
      <alignment horizontal="right"/>
    </xf>
    <xf numFmtId="3" fontId="0" fillId="4" borderId="0" xfId="0" applyNumberFormat="1" applyFill="1"/>
    <xf numFmtId="0" fontId="21" fillId="4" borderId="0" xfId="1" applyFont="1" applyFill="1" applyAlignment="1" applyProtection="1"/>
    <xf numFmtId="3" fontId="22" fillId="4" borderId="4" xfId="0" applyNumberFormat="1" applyFont="1" applyFill="1" applyBorder="1" applyAlignment="1">
      <alignment horizontal="right"/>
    </xf>
    <xf numFmtId="3" fontId="6" fillId="3" borderId="5" xfId="0" applyNumberFormat="1" applyFont="1" applyFill="1" applyBorder="1" applyAlignment="1">
      <alignment horizontal="right" vertical="center"/>
    </xf>
    <xf numFmtId="3" fontId="6" fillId="3" borderId="5" xfId="4" applyNumberFormat="1" applyFont="1" applyFill="1" applyBorder="1" applyAlignment="1">
      <alignment vertical="center"/>
    </xf>
    <xf numFmtId="3" fontId="6" fillId="3" borderId="5" xfId="0" applyNumberFormat="1" applyFont="1" applyFill="1" applyBorder="1" applyAlignment="1">
      <alignment vertical="center"/>
    </xf>
    <xf numFmtId="0" fontId="15" fillId="2" borderId="0" xfId="4" applyFont="1" applyFill="1" applyAlignment="1">
      <alignment horizontal="center"/>
    </xf>
    <xf numFmtId="0" fontId="24" fillId="2" borderId="0" xfId="0" applyFont="1" applyFill="1"/>
    <xf numFmtId="0" fontId="24" fillId="2" borderId="0" xfId="0" applyFont="1" applyFill="1" applyAlignment="1">
      <alignment horizontal="center"/>
    </xf>
    <xf numFmtId="0" fontId="25" fillId="2" borderId="0" xfId="0" applyFont="1" applyFill="1" applyAlignment="1">
      <alignment horizontal="center"/>
    </xf>
    <xf numFmtId="0" fontId="1" fillId="2" borderId="0" xfId="0" applyFont="1" applyFill="1" applyBorder="1" applyAlignment="1">
      <alignment horizontal="justify" vertical="center" wrapText="1"/>
    </xf>
    <xf numFmtId="0" fontId="28" fillId="2" borderId="0" xfId="0" applyNumberFormat="1" applyFont="1" applyFill="1" applyBorder="1" applyAlignment="1">
      <alignment horizontal="justify" vertical="center" wrapText="1"/>
    </xf>
    <xf numFmtId="0" fontId="26" fillId="2" borderId="0" xfId="0" applyNumberFormat="1" applyFont="1" applyFill="1" applyBorder="1" applyAlignment="1">
      <alignment horizontal="justify" vertical="center" wrapText="1"/>
    </xf>
    <xf numFmtId="0" fontId="26" fillId="2" borderId="0" xfId="0" applyFont="1" applyFill="1" applyBorder="1" applyAlignment="1">
      <alignment horizontal="justify" vertical="center" wrapText="1"/>
    </xf>
    <xf numFmtId="0" fontId="28" fillId="2" borderId="0" xfId="0" applyNumberFormat="1" applyFont="1" applyFill="1" applyBorder="1" applyAlignment="1">
      <alignment horizontal="left" vertical="center" wrapText="1"/>
    </xf>
    <xf numFmtId="0" fontId="26" fillId="2" borderId="0" xfId="0" applyNumberFormat="1" applyFont="1" applyFill="1" applyBorder="1" applyAlignment="1">
      <alignment horizontal="left" vertical="center" wrapText="1"/>
    </xf>
    <xf numFmtId="0" fontId="28" fillId="2" borderId="0" xfId="0" applyFont="1" applyFill="1" applyAlignment="1">
      <alignment horizontal="justify" vertical="center" wrapText="1"/>
    </xf>
    <xf numFmtId="0" fontId="23" fillId="2" borderId="0" xfId="1" applyFont="1" applyFill="1" applyBorder="1" applyAlignment="1" applyProtection="1">
      <alignment horizontal="right" vertical="center" wrapText="1"/>
    </xf>
    <xf numFmtId="0" fontId="23" fillId="4" borderId="0" xfId="1" applyFont="1" applyFill="1" applyAlignment="1" applyProtection="1"/>
    <xf numFmtId="0" fontId="15" fillId="2" borderId="0" xfId="4" applyFont="1" applyFill="1" applyAlignment="1">
      <alignment horizontal="center"/>
    </xf>
    <xf numFmtId="0" fontId="23" fillId="5" borderId="0" xfId="1" applyFont="1" applyFill="1" applyAlignment="1" applyProtection="1"/>
    <xf numFmtId="0" fontId="30" fillId="2" borderId="0" xfId="1" applyFont="1" applyFill="1" applyAlignment="1" applyProtection="1">
      <alignment horizontal="center"/>
    </xf>
    <xf numFmtId="0" fontId="31" fillId="2" borderId="0" xfId="4" applyFont="1" applyFill="1" applyAlignment="1">
      <alignment horizontal="center"/>
    </xf>
    <xf numFmtId="0" fontId="32" fillId="4" borderId="0" xfId="0" applyFont="1" applyFill="1"/>
    <xf numFmtId="0" fontId="32" fillId="4" borderId="0" xfId="0" applyFont="1" applyFill="1" applyAlignment="1"/>
    <xf numFmtId="3" fontId="32" fillId="4" borderId="0" xfId="0" applyNumberFormat="1" applyFont="1" applyFill="1"/>
    <xf numFmtId="3" fontId="4" fillId="0" borderId="0" xfId="4" applyNumberFormat="1" applyFont="1" applyFill="1" applyBorder="1" applyAlignment="1">
      <alignment vertical="center"/>
    </xf>
    <xf numFmtId="0" fontId="0" fillId="0" borderId="0" xfId="0" applyFill="1" applyBorder="1"/>
    <xf numFmtId="0" fontId="24" fillId="0" borderId="0" xfId="0" applyFont="1" applyFill="1" applyBorder="1"/>
    <xf numFmtId="0" fontId="34" fillId="0" borderId="0" xfId="0" applyFont="1" applyFill="1" applyBorder="1"/>
    <xf numFmtId="0" fontId="32" fillId="0" borderId="0" xfId="0" applyFont="1" applyFill="1" applyBorder="1" applyAlignment="1"/>
    <xf numFmtId="3" fontId="0" fillId="0" borderId="0" xfId="0" applyNumberFormat="1" applyFill="1" applyBorder="1"/>
    <xf numFmtId="0" fontId="0" fillId="0" borderId="0" xfId="0" applyFill="1" applyBorder="1" applyAlignment="1">
      <alignment horizontal="center"/>
    </xf>
    <xf numFmtId="0" fontId="33" fillId="0" borderId="0" xfId="0" applyFont="1" applyFill="1" applyBorder="1"/>
    <xf numFmtId="3" fontId="33" fillId="0" borderId="0" xfId="0" applyNumberFormat="1" applyFont="1" applyFill="1" applyBorder="1"/>
    <xf numFmtId="0" fontId="32" fillId="0" borderId="0" xfId="0" applyFont="1" applyFill="1" applyBorder="1"/>
    <xf numFmtId="0" fontId="7" fillId="0" borderId="0" xfId="0" applyFont="1" applyFill="1" applyBorder="1"/>
    <xf numFmtId="3" fontId="7" fillId="0" borderId="0" xfId="4" applyNumberFormat="1" applyFont="1" applyFill="1" applyBorder="1" applyAlignment="1">
      <alignment vertical="center"/>
    </xf>
    <xf numFmtId="0" fontId="34" fillId="2" borderId="0" xfId="0" applyFont="1" applyFill="1" applyBorder="1" applyAlignment="1">
      <alignment horizontal="justify" vertical="center" wrapText="1"/>
    </xf>
    <xf numFmtId="0" fontId="34" fillId="4" borderId="0" xfId="0" applyFont="1" applyFill="1"/>
    <xf numFmtId="4" fontId="6" fillId="3" borderId="1" xfId="0" applyNumberFormat="1" applyFont="1" applyFill="1" applyBorder="1" applyAlignment="1">
      <alignment vertical="center"/>
    </xf>
    <xf numFmtId="0" fontId="34" fillId="0" borderId="0" xfId="0" applyFont="1" applyFill="1"/>
    <xf numFmtId="0" fontId="0" fillId="0" borderId="0" xfId="0" applyFill="1"/>
    <xf numFmtId="0" fontId="35" fillId="0" borderId="0" xfId="0" applyFont="1" applyFill="1" applyBorder="1"/>
    <xf numFmtId="0" fontId="35" fillId="0" borderId="0" xfId="0" applyFont="1" applyFill="1"/>
    <xf numFmtId="0" fontId="5" fillId="3" borderId="1" xfId="4" applyFont="1" applyFill="1" applyBorder="1" applyAlignment="1">
      <alignment horizontal="right" vertical="center" wrapText="1"/>
    </xf>
    <xf numFmtId="0" fontId="30" fillId="2" borderId="0" xfId="1" applyFont="1" applyFill="1" applyAlignment="1" applyProtection="1">
      <alignment horizontal="center"/>
    </xf>
    <xf numFmtId="0" fontId="30" fillId="0" borderId="0" xfId="1" applyFont="1" applyBorder="1" applyAlignment="1" applyProtection="1">
      <alignment horizontal="center"/>
    </xf>
    <xf numFmtId="0" fontId="30" fillId="0" borderId="0" xfId="1" applyFont="1" applyAlignment="1" applyProtection="1">
      <alignment horizontal="center"/>
    </xf>
    <xf numFmtId="0" fontId="30" fillId="0" borderId="0" xfId="1" applyFont="1" applyBorder="1" applyAlignment="1" applyProtection="1">
      <alignment horizontal="center"/>
    </xf>
    <xf numFmtId="0" fontId="30" fillId="2" borderId="0" xfId="1" applyFont="1" applyFill="1" applyAlignment="1" applyProtection="1">
      <alignment horizontal="center"/>
    </xf>
    <xf numFmtId="0" fontId="23" fillId="2" borderId="0" xfId="1" applyFont="1" applyFill="1" applyAlignment="1" applyProtection="1">
      <alignment horizontal="center"/>
    </xf>
    <xf numFmtId="0" fontId="0" fillId="5" borderId="0" xfId="0" applyFill="1"/>
    <xf numFmtId="0" fontId="7" fillId="5" borderId="0" xfId="0" applyFont="1" applyFill="1" applyBorder="1"/>
    <xf numFmtId="3" fontId="22" fillId="5" borderId="4" xfId="0" applyNumberFormat="1" applyFont="1" applyFill="1" applyBorder="1" applyAlignment="1">
      <alignment horizontal="right"/>
    </xf>
    <xf numFmtId="3" fontId="4" fillId="5" borderId="0" xfId="4" applyNumberFormat="1" applyFont="1" applyFill="1" applyBorder="1" applyAlignment="1">
      <alignment vertical="center"/>
    </xf>
    <xf numFmtId="3" fontId="7" fillId="5" borderId="0" xfId="4" applyNumberFormat="1" applyFont="1" applyFill="1" applyBorder="1" applyAlignment="1">
      <alignment vertical="center"/>
    </xf>
    <xf numFmtId="4" fontId="7" fillId="5" borderId="0" xfId="4" applyNumberFormat="1" applyFont="1" applyFill="1" applyBorder="1" applyAlignment="1">
      <alignment vertical="center"/>
    </xf>
    <xf numFmtId="3" fontId="7" fillId="5" borderId="0" xfId="0" applyNumberFormat="1" applyFont="1" applyFill="1" applyBorder="1" applyAlignment="1">
      <alignment vertical="center"/>
    </xf>
    <xf numFmtId="3" fontId="7" fillId="5" borderId="0" xfId="0" applyNumberFormat="1" applyFont="1" applyFill="1" applyBorder="1" applyAlignment="1">
      <alignment horizontal="left" vertical="center" wrapText="1"/>
    </xf>
    <xf numFmtId="0" fontId="6" fillId="6" borderId="1" xfId="4" applyFont="1" applyFill="1" applyBorder="1" applyAlignment="1">
      <alignment horizontal="center" vertical="center" wrapText="1"/>
    </xf>
    <xf numFmtId="0" fontId="6" fillId="6" borderId="1" xfId="4" applyFont="1" applyFill="1" applyBorder="1" applyAlignment="1">
      <alignment horizontal="right" vertical="center" wrapText="1"/>
    </xf>
    <xf numFmtId="3" fontId="6" fillId="6" borderId="1" xfId="4" applyNumberFormat="1" applyFont="1" applyFill="1" applyBorder="1" applyAlignment="1">
      <alignment horizontal="right" vertical="center" wrapText="1"/>
    </xf>
    <xf numFmtId="0" fontId="5" fillId="6" borderId="1" xfId="4" applyFont="1" applyFill="1" applyBorder="1" applyAlignment="1">
      <alignment horizontal="right" vertical="center" wrapText="1"/>
    </xf>
    <xf numFmtId="0" fontId="6" fillId="6" borderId="1" xfId="4" applyFont="1" applyFill="1" applyBorder="1" applyAlignment="1">
      <alignment horizontal="left" vertical="center"/>
    </xf>
    <xf numFmtId="3" fontId="6" fillId="6" borderId="5" xfId="0" applyNumberFormat="1" applyFont="1" applyFill="1" applyBorder="1" applyAlignment="1">
      <alignment horizontal="right" vertical="center"/>
    </xf>
    <xf numFmtId="3" fontId="6" fillId="6" borderId="5" xfId="4" applyNumberFormat="1" applyFont="1" applyFill="1" applyBorder="1" applyAlignment="1">
      <alignment vertical="center"/>
    </xf>
    <xf numFmtId="3" fontId="6" fillId="6" borderId="5" xfId="0" applyNumberFormat="1" applyFont="1" applyFill="1" applyBorder="1" applyAlignment="1">
      <alignment vertical="center"/>
    </xf>
    <xf numFmtId="3" fontId="6" fillId="6" borderId="1" xfId="0" applyNumberFormat="1" applyFont="1" applyFill="1" applyBorder="1" applyAlignment="1">
      <alignment vertical="center"/>
    </xf>
    <xf numFmtId="4" fontId="6" fillId="6" borderId="1" xfId="0" applyNumberFormat="1" applyFont="1" applyFill="1" applyBorder="1" applyAlignment="1">
      <alignment vertical="center"/>
    </xf>
    <xf numFmtId="2" fontId="0" fillId="5" borderId="0" xfId="0" applyNumberFormat="1" applyFill="1"/>
    <xf numFmtId="0" fontId="2" fillId="0" borderId="0" xfId="1" applyAlignment="1" applyProtection="1"/>
    <xf numFmtId="0" fontId="36" fillId="6" borderId="1" xfId="4" applyFont="1" applyFill="1" applyBorder="1" applyAlignment="1">
      <alignment horizontal="right" vertical="center" wrapText="1"/>
    </xf>
    <xf numFmtId="3" fontId="36" fillId="6" borderId="1" xfId="4" applyNumberFormat="1" applyFont="1" applyFill="1" applyBorder="1" applyAlignment="1">
      <alignment horizontal="right" vertical="center" wrapText="1"/>
    </xf>
    <xf numFmtId="3" fontId="37" fillId="5" borderId="0" xfId="4" applyNumberFormat="1" applyFont="1" applyFill="1" applyBorder="1" applyAlignment="1">
      <alignment vertical="center"/>
    </xf>
    <xf numFmtId="4" fontId="37" fillId="5" borderId="0" xfId="4" applyNumberFormat="1" applyFont="1" applyFill="1" applyBorder="1" applyAlignment="1">
      <alignment vertical="center"/>
    </xf>
    <xf numFmtId="3" fontId="37" fillId="5" borderId="0" xfId="0" applyNumberFormat="1" applyFont="1" applyFill="1" applyBorder="1" applyAlignment="1">
      <alignment vertical="center"/>
    </xf>
    <xf numFmtId="3" fontId="36" fillId="6" borderId="5" xfId="0" applyNumberFormat="1" applyFont="1" applyFill="1" applyBorder="1" applyAlignment="1">
      <alignment horizontal="right" vertical="center"/>
    </xf>
    <xf numFmtId="3" fontId="36" fillId="6" borderId="5" xfId="0" applyNumberFormat="1" applyFont="1" applyFill="1" applyBorder="1" applyAlignment="1">
      <alignment vertical="center"/>
    </xf>
    <xf numFmtId="3" fontId="36" fillId="6" borderId="1" xfId="0" applyNumberFormat="1" applyFont="1" applyFill="1" applyBorder="1" applyAlignment="1">
      <alignment vertical="center"/>
    </xf>
    <xf numFmtId="4" fontId="36" fillId="6" borderId="1" xfId="0" applyNumberFormat="1" applyFont="1" applyFill="1" applyBorder="1" applyAlignment="1">
      <alignment vertical="center"/>
    </xf>
    <xf numFmtId="0" fontId="23" fillId="0" borderId="0" xfId="1" applyFont="1" applyBorder="1" applyAlignment="1" applyProtection="1">
      <alignment horizontal="center"/>
    </xf>
    <xf numFmtId="3" fontId="0" fillId="5" borderId="0" xfId="0" applyNumberFormat="1" applyFill="1"/>
    <xf numFmtId="3" fontId="37" fillId="5" borderId="4" xfId="0" applyNumberFormat="1" applyFont="1" applyFill="1" applyBorder="1" applyAlignment="1">
      <alignment vertical="center"/>
    </xf>
    <xf numFmtId="0" fontId="15" fillId="2" borderId="0" xfId="4" applyFont="1" applyFill="1" applyAlignment="1">
      <alignment horizontal="center"/>
    </xf>
    <xf numFmtId="0" fontId="30" fillId="2" borderId="0" xfId="1" applyFont="1" applyFill="1" applyAlignment="1" applyProtection="1">
      <alignment horizontal="center"/>
    </xf>
    <xf numFmtId="0" fontId="23" fillId="2" borderId="0" xfId="1" applyFont="1" applyFill="1" applyAlignment="1" applyProtection="1">
      <alignment horizontal="center"/>
    </xf>
    <xf numFmtId="0" fontId="30" fillId="0" borderId="0" xfId="1" applyFont="1" applyBorder="1" applyAlignment="1" applyProtection="1">
      <alignment horizontal="center"/>
    </xf>
    <xf numFmtId="0" fontId="15" fillId="2" borderId="0" xfId="4" applyFont="1" applyFill="1" applyAlignment="1">
      <alignment horizontal="left"/>
    </xf>
    <xf numFmtId="0" fontId="26" fillId="2" borderId="0" xfId="0" applyNumberFormat="1" applyFont="1" applyFill="1" applyAlignment="1">
      <alignment horizontal="justify" vertical="center" wrapText="1"/>
    </xf>
    <xf numFmtId="0" fontId="26" fillId="2" borderId="0" xfId="0" applyNumberFormat="1" applyFont="1" applyFill="1" applyBorder="1" applyAlignment="1">
      <alignment horizontal="justify" vertical="center" wrapText="1"/>
    </xf>
    <xf numFmtId="0" fontId="12" fillId="5" borderId="0" xfId="4" applyFont="1" applyFill="1" applyBorder="1" applyAlignment="1">
      <alignment horizontal="center"/>
    </xf>
    <xf numFmtId="0" fontId="12" fillId="5" borderId="0" xfId="4" applyFont="1" applyFill="1" applyAlignment="1">
      <alignment horizontal="center"/>
    </xf>
    <xf numFmtId="0" fontId="8" fillId="5" borderId="3" xfId="4" applyFont="1" applyFill="1" applyBorder="1" applyAlignment="1">
      <alignment horizontal="left" vertical="center" wrapText="1"/>
    </xf>
    <xf numFmtId="0" fontId="12" fillId="2" borderId="0" xfId="4" applyFont="1" applyFill="1" applyBorder="1" applyAlignment="1">
      <alignment horizontal="center"/>
    </xf>
    <xf numFmtId="0" fontId="12" fillId="2" borderId="0" xfId="4" applyFont="1" applyFill="1" applyAlignment="1">
      <alignment horizontal="center"/>
    </xf>
    <xf numFmtId="0" fontId="8" fillId="2" borderId="3" xfId="4" applyFont="1" applyFill="1" applyBorder="1" applyAlignment="1">
      <alignment horizontal="left" vertical="center" wrapText="1"/>
    </xf>
    <xf numFmtId="0" fontId="24" fillId="0" borderId="0" xfId="0" applyFont="1" applyFill="1" applyBorder="1" applyAlignment="1">
      <alignment horizontal="center"/>
    </xf>
    <xf numFmtId="0" fontId="32" fillId="4" borderId="0" xfId="0" applyFont="1" applyFill="1" applyAlignment="1">
      <alignment horizontal="center"/>
    </xf>
    <xf numFmtId="0" fontId="0" fillId="4" borderId="0" xfId="0" applyFill="1" applyAlignment="1">
      <alignment horizontal="center"/>
    </xf>
    <xf numFmtId="0" fontId="13" fillId="2" borderId="0" xfId="4" applyFont="1" applyFill="1" applyAlignment="1">
      <alignment horizontal="center"/>
    </xf>
    <xf numFmtId="0" fontId="21" fillId="4" borderId="0" xfId="1" applyFont="1" applyFill="1" applyAlignment="1" applyProtection="1">
      <alignment horizontal="right"/>
    </xf>
    <xf numFmtId="0" fontId="21" fillId="0" borderId="0" xfId="1" applyFont="1" applyAlignment="1" applyProtection="1">
      <alignment horizontal="right"/>
    </xf>
    <xf numFmtId="0" fontId="2" fillId="0" borderId="0" xfId="1" applyAlignment="1" applyProtection="1">
      <alignment horizontal="right"/>
    </xf>
    <xf numFmtId="0" fontId="8" fillId="2" borderId="0" xfId="4" applyFont="1" applyFill="1" applyBorder="1" applyAlignment="1">
      <alignment horizontal="left" vertical="center" wrapText="1"/>
    </xf>
    <xf numFmtId="0" fontId="7" fillId="2" borderId="0" xfId="4" applyFont="1" applyFill="1" applyBorder="1" applyAlignment="1">
      <alignment horizontal="left" vertical="center" wrapText="1"/>
    </xf>
    <xf numFmtId="0" fontId="6" fillId="2" borderId="0" xfId="4" applyFont="1" applyFill="1" applyBorder="1" applyAlignment="1">
      <alignment horizontal="left" vertical="center"/>
    </xf>
  </cellXfs>
  <cellStyles count="5">
    <cellStyle name="Hipervínculo" xfId="1" builtinId="8"/>
    <cellStyle name="Normal" xfId="0" builtinId="0"/>
    <cellStyle name="Normal 2" xfId="2"/>
    <cellStyle name="Normal_CENSOResumen(INTERNET)" xfId="3"/>
    <cellStyle name="Normal_Hoja1"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333333"/>
      <rgbColor rgb="00FFFFFF"/>
      <rgbColor rgb="00FF0000"/>
      <rgbColor rgb="0000FF00"/>
      <rgbColor rgb="00B6C5DF"/>
      <rgbColor rgb="00FFFF00"/>
      <rgbColor rgb="00FF00FF"/>
      <rgbColor rgb="0000FFFF"/>
      <rgbColor rgb="00800000"/>
      <rgbColor rgb="00008000"/>
      <rgbColor rgb="00000080"/>
      <rgbColor rgb="00808000"/>
      <rgbColor rgb="00800080"/>
      <rgbColor rgb="00008080"/>
      <rgbColor rgb="00C0C0C0"/>
      <rgbColor rgb="00F3F4F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E5E7F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7E9EE"/>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9</xdr:col>
      <xdr:colOff>57150</xdr:colOff>
      <xdr:row>0</xdr:row>
      <xdr:rowOff>152400</xdr:rowOff>
    </xdr:from>
    <xdr:to>
      <xdr:col>11</xdr:col>
      <xdr:colOff>9525</xdr:colOff>
      <xdr:row>4</xdr:row>
      <xdr:rowOff>28575</xdr:rowOff>
    </xdr:to>
    <xdr:pic>
      <xdr:nvPicPr>
        <xdr:cNvPr id="108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152400"/>
          <a:ext cx="1476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171450</xdr:colOff>
      <xdr:row>6</xdr:row>
      <xdr:rowOff>19050</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0" y="0"/>
          <a:ext cx="3219450" cy="9906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9525</xdr:colOff>
      <xdr:row>0</xdr:row>
      <xdr:rowOff>38100</xdr:rowOff>
    </xdr:from>
    <xdr:to>
      <xdr:col>12</xdr:col>
      <xdr:colOff>304800</xdr:colOff>
      <xdr:row>3</xdr:row>
      <xdr:rowOff>76200</xdr:rowOff>
    </xdr:to>
    <xdr:pic>
      <xdr:nvPicPr>
        <xdr:cNvPr id="16408"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38100"/>
          <a:ext cx="1990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828675</xdr:colOff>
      <xdr:row>0</xdr:row>
      <xdr:rowOff>0</xdr:rowOff>
    </xdr:from>
    <xdr:to>
      <xdr:col>2</xdr:col>
      <xdr:colOff>666750</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9525</xdr:colOff>
      <xdr:row>0</xdr:row>
      <xdr:rowOff>38100</xdr:rowOff>
    </xdr:from>
    <xdr:to>
      <xdr:col>12</xdr:col>
      <xdr:colOff>133350</xdr:colOff>
      <xdr:row>3</xdr:row>
      <xdr:rowOff>76200</xdr:rowOff>
    </xdr:to>
    <xdr:pic>
      <xdr:nvPicPr>
        <xdr:cNvPr id="1541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38100"/>
          <a:ext cx="18192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790575</xdr:colOff>
      <xdr:row>0</xdr:row>
      <xdr:rowOff>0</xdr:rowOff>
    </xdr:from>
    <xdr:to>
      <xdr:col>2</xdr:col>
      <xdr:colOff>628650</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9525</xdr:colOff>
      <xdr:row>0</xdr:row>
      <xdr:rowOff>38100</xdr:rowOff>
    </xdr:from>
    <xdr:to>
      <xdr:col>11</xdr:col>
      <xdr:colOff>809625</xdr:colOff>
      <xdr:row>3</xdr:row>
      <xdr:rowOff>76200</xdr:rowOff>
    </xdr:to>
    <xdr:pic>
      <xdr:nvPicPr>
        <xdr:cNvPr id="1439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38100"/>
          <a:ext cx="16478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0</xdr:rowOff>
    </xdr:from>
    <xdr:to>
      <xdr:col>2</xdr:col>
      <xdr:colOff>695325</xdr:colOff>
      <xdr:row>6</xdr:row>
      <xdr:rowOff>19050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828675</xdr:colOff>
      <xdr:row>0</xdr:row>
      <xdr:rowOff>38100</xdr:rowOff>
    </xdr:from>
    <xdr:to>
      <xdr:col>12</xdr:col>
      <xdr:colOff>0</xdr:colOff>
      <xdr:row>3</xdr:row>
      <xdr:rowOff>76200</xdr:rowOff>
    </xdr:to>
    <xdr:pic>
      <xdr:nvPicPr>
        <xdr:cNvPr id="13369"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96400" y="38100"/>
          <a:ext cx="17145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676275</xdr:colOff>
      <xdr:row>6</xdr:row>
      <xdr:rowOff>19050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828675</xdr:colOff>
      <xdr:row>0</xdr:row>
      <xdr:rowOff>85725</xdr:rowOff>
    </xdr:from>
    <xdr:to>
      <xdr:col>12</xdr:col>
      <xdr:colOff>0</xdr:colOff>
      <xdr:row>3</xdr:row>
      <xdr:rowOff>104775</xdr:rowOff>
    </xdr:to>
    <xdr:pic>
      <xdr:nvPicPr>
        <xdr:cNvPr id="1132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85725"/>
          <a:ext cx="1714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1</xdr:col>
          <xdr:colOff>914400</xdr:colOff>
          <xdr:row>34</xdr:row>
          <xdr:rowOff>66675</xdr:rowOff>
        </xdr:to>
        <xdr:sp macro="" textlink="">
          <xdr:nvSpPr>
            <xdr:cNvPr id="11267" name="Control 3" hidden="1">
              <a:extLst>
                <a:ext uri="{63B3BB69-23CF-44E3-9099-C40C66FF867C}">
                  <a14:compatExt spid="_x0000_s1126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1</xdr:col>
          <xdr:colOff>914400</xdr:colOff>
          <xdr:row>34</xdr:row>
          <xdr:rowOff>66675</xdr:rowOff>
        </xdr:to>
        <xdr:sp macro="" textlink="">
          <xdr:nvSpPr>
            <xdr:cNvPr id="11268" name="Control 4" hidden="1">
              <a:extLst>
                <a:ext uri="{63B3BB69-23CF-44E3-9099-C40C66FF867C}">
                  <a14:compatExt spid="_x0000_s11268"/>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xdr:col>
      <xdr:colOff>0</xdr:colOff>
      <xdr:row>0</xdr:row>
      <xdr:rowOff>0</xdr:rowOff>
    </xdr:from>
    <xdr:to>
      <xdr:col>2</xdr:col>
      <xdr:colOff>733425</xdr:colOff>
      <xdr:row>6</xdr:row>
      <xdr:rowOff>19050</xdr:rowOff>
    </xdr:to>
    <xdr:pic>
      <xdr:nvPicPr>
        <xdr:cNvPr id="6"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838200</xdr:colOff>
      <xdr:row>0</xdr:row>
      <xdr:rowOff>28575</xdr:rowOff>
    </xdr:from>
    <xdr:to>
      <xdr:col>11</xdr:col>
      <xdr:colOff>838200</xdr:colOff>
      <xdr:row>3</xdr:row>
      <xdr:rowOff>66675</xdr:rowOff>
    </xdr:to>
    <xdr:pic>
      <xdr:nvPicPr>
        <xdr:cNvPr id="9273"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775" y="28575"/>
          <a:ext cx="1695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828675</xdr:colOff>
      <xdr:row>0</xdr:row>
      <xdr:rowOff>0</xdr:rowOff>
    </xdr:from>
    <xdr:to>
      <xdr:col>2</xdr:col>
      <xdr:colOff>714375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0</xdr:colOff>
      <xdr:row>0</xdr:row>
      <xdr:rowOff>76200</xdr:rowOff>
    </xdr:from>
    <xdr:to>
      <xdr:col>12</xdr:col>
      <xdr:colOff>9525</xdr:colOff>
      <xdr:row>3</xdr:row>
      <xdr:rowOff>104775</xdr:rowOff>
    </xdr:to>
    <xdr:pic>
      <xdr:nvPicPr>
        <xdr:cNvPr id="8251"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1150" y="76200"/>
          <a:ext cx="17049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0</xdr:rowOff>
    </xdr:from>
    <xdr:to>
      <xdr:col>2</xdr:col>
      <xdr:colOff>819150</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19050</xdr:colOff>
      <xdr:row>0</xdr:row>
      <xdr:rowOff>47625</xdr:rowOff>
    </xdr:from>
    <xdr:to>
      <xdr:col>12</xdr:col>
      <xdr:colOff>0</xdr:colOff>
      <xdr:row>3</xdr:row>
      <xdr:rowOff>85725</xdr:rowOff>
    </xdr:to>
    <xdr:pic>
      <xdr:nvPicPr>
        <xdr:cNvPr id="722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9725" y="476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819150</xdr:colOff>
      <xdr:row>0</xdr:row>
      <xdr:rowOff>0</xdr:rowOff>
    </xdr:from>
    <xdr:to>
      <xdr:col>2</xdr:col>
      <xdr:colOff>752475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819150</xdr:colOff>
      <xdr:row>0</xdr:row>
      <xdr:rowOff>38100</xdr:rowOff>
    </xdr:from>
    <xdr:to>
      <xdr:col>11</xdr:col>
      <xdr:colOff>838200</xdr:colOff>
      <xdr:row>3</xdr:row>
      <xdr:rowOff>76200</xdr:rowOff>
    </xdr:to>
    <xdr:pic>
      <xdr:nvPicPr>
        <xdr:cNvPr id="620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3075" y="38100"/>
          <a:ext cx="17145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819150</xdr:colOff>
      <xdr:row>0</xdr:row>
      <xdr:rowOff>0</xdr:rowOff>
    </xdr:from>
    <xdr:to>
      <xdr:col>2</xdr:col>
      <xdr:colOff>571500</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838200</xdr:colOff>
      <xdr:row>0</xdr:row>
      <xdr:rowOff>47625</xdr:rowOff>
    </xdr:from>
    <xdr:to>
      <xdr:col>12</xdr:col>
      <xdr:colOff>19050</xdr:colOff>
      <xdr:row>3</xdr:row>
      <xdr:rowOff>85725</xdr:rowOff>
    </xdr:to>
    <xdr:pic>
      <xdr:nvPicPr>
        <xdr:cNvPr id="5178"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9725" y="47625"/>
          <a:ext cx="1724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838200</xdr:colOff>
      <xdr:row>0</xdr:row>
      <xdr:rowOff>0</xdr:rowOff>
    </xdr:from>
    <xdr:to>
      <xdr:col>2</xdr:col>
      <xdr:colOff>742950</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2200275</xdr:colOff>
      <xdr:row>0</xdr:row>
      <xdr:rowOff>57150</xdr:rowOff>
    </xdr:from>
    <xdr:to>
      <xdr:col>4</xdr:col>
      <xdr:colOff>3867150</xdr:colOff>
      <xdr:row>3</xdr:row>
      <xdr:rowOff>142875</xdr:rowOff>
    </xdr:to>
    <xdr:pic>
      <xdr:nvPicPr>
        <xdr:cNvPr id="1029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0" y="57150"/>
          <a:ext cx="16668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1143000</xdr:colOff>
      <xdr:row>6</xdr:row>
      <xdr:rowOff>142875</xdr:rowOff>
    </xdr:to>
    <xdr:pic>
      <xdr:nvPicPr>
        <xdr:cNvPr id="4" name="Imagen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266700" y="161925"/>
          <a:ext cx="3219450" cy="9906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9525</xdr:colOff>
      <xdr:row>0</xdr:row>
      <xdr:rowOff>38100</xdr:rowOff>
    </xdr:from>
    <xdr:to>
      <xdr:col>11</xdr:col>
      <xdr:colOff>819150</xdr:colOff>
      <xdr:row>3</xdr:row>
      <xdr:rowOff>47625</xdr:rowOff>
    </xdr:to>
    <xdr:pic>
      <xdr:nvPicPr>
        <xdr:cNvPr id="4154"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10675" y="38100"/>
          <a:ext cx="1657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0</xdr:rowOff>
    </xdr:from>
    <xdr:to>
      <xdr:col>2</xdr:col>
      <xdr:colOff>800100</xdr:colOff>
      <xdr:row>6</xdr:row>
      <xdr:rowOff>19050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66675</xdr:colOff>
      <xdr:row>0</xdr:row>
      <xdr:rowOff>38100</xdr:rowOff>
    </xdr:from>
    <xdr:to>
      <xdr:col>12</xdr:col>
      <xdr:colOff>38100</xdr:colOff>
      <xdr:row>3</xdr:row>
      <xdr:rowOff>76200</xdr:rowOff>
    </xdr:to>
    <xdr:pic>
      <xdr:nvPicPr>
        <xdr:cNvPr id="3130"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3550" y="38100"/>
          <a:ext cx="16668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828675</xdr:colOff>
      <xdr:row>0</xdr:row>
      <xdr:rowOff>0</xdr:rowOff>
    </xdr:from>
    <xdr:to>
      <xdr:col>2</xdr:col>
      <xdr:colOff>685800</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838200</xdr:colOff>
      <xdr:row>0</xdr:row>
      <xdr:rowOff>28575</xdr:rowOff>
    </xdr:from>
    <xdr:to>
      <xdr:col>11</xdr:col>
      <xdr:colOff>828675</xdr:colOff>
      <xdr:row>3</xdr:row>
      <xdr:rowOff>66675</xdr:rowOff>
    </xdr:to>
    <xdr:pic>
      <xdr:nvPicPr>
        <xdr:cNvPr id="2107" name="Picture 3"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3075" y="28575"/>
          <a:ext cx="16859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828675</xdr:colOff>
      <xdr:row>0</xdr:row>
      <xdr:rowOff>0</xdr:rowOff>
    </xdr:from>
    <xdr:to>
      <xdr:col>2</xdr:col>
      <xdr:colOff>600075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3</xdr:row>
      <xdr:rowOff>0</xdr:rowOff>
    </xdr:from>
    <xdr:to>
      <xdr:col>14</xdr:col>
      <xdr:colOff>219607</xdr:colOff>
      <xdr:row>5</xdr:row>
      <xdr:rowOff>133390</xdr:rowOff>
    </xdr:to>
    <xdr:pic>
      <xdr:nvPicPr>
        <xdr:cNvPr id="5" name="Imagen 4"/>
        <xdr:cNvPicPr>
          <a:picLocks noChangeAspect="1"/>
        </xdr:cNvPicPr>
      </xdr:nvPicPr>
      <xdr:blipFill>
        <a:blip xmlns:r="http://schemas.openxmlformats.org/officeDocument/2006/relationships" r:embed="rId1"/>
        <a:stretch>
          <a:fillRect/>
        </a:stretch>
      </xdr:blipFill>
      <xdr:spPr>
        <a:xfrm>
          <a:off x="9144000" y="485775"/>
          <a:ext cx="1743607" cy="457240"/>
        </a:xfrm>
        <a:prstGeom prst="rect">
          <a:avLst/>
        </a:prstGeom>
      </xdr:spPr>
    </xdr:pic>
    <xdr:clientData/>
  </xdr:twoCellAnchor>
  <xdr:twoCellAnchor editAs="oneCell">
    <xdr:from>
      <xdr:col>0</xdr:col>
      <xdr:colOff>0</xdr:colOff>
      <xdr:row>0</xdr:row>
      <xdr:rowOff>0</xdr:rowOff>
    </xdr:from>
    <xdr:to>
      <xdr:col>4</xdr:col>
      <xdr:colOff>361950</xdr:colOff>
      <xdr:row>6</xdr:row>
      <xdr:rowOff>123825</xdr:rowOff>
    </xdr:to>
    <xdr:pic>
      <xdr:nvPicPr>
        <xdr:cNvPr id="6" name="Imagen 5"/>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0" y="0"/>
          <a:ext cx="4114800" cy="109537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638175</xdr:colOff>
      <xdr:row>8</xdr:row>
      <xdr:rowOff>19050</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385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xdr:row>
      <xdr:rowOff>0</xdr:rowOff>
    </xdr:from>
    <xdr:to>
      <xdr:col>13</xdr:col>
      <xdr:colOff>219075</xdr:colOff>
      <xdr:row>6</xdr:row>
      <xdr:rowOff>134854</xdr:rowOff>
    </xdr:to>
    <xdr:pic>
      <xdr:nvPicPr>
        <xdr:cNvPr id="6" name="Picture 1"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0" y="647700"/>
          <a:ext cx="1743075" cy="458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104775</xdr:colOff>
      <xdr:row>2</xdr:row>
      <xdr:rowOff>57151</xdr:rowOff>
    </xdr:from>
    <xdr:to>
      <xdr:col>13</xdr:col>
      <xdr:colOff>152400</xdr:colOff>
      <xdr:row>5</xdr:row>
      <xdr:rowOff>30080</xdr:rowOff>
    </xdr:to>
    <xdr:pic>
      <xdr:nvPicPr>
        <xdr:cNvPr id="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5425" y="381001"/>
          <a:ext cx="1743075" cy="458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561975</xdr:colOff>
      <xdr:row>0</xdr:row>
      <xdr:rowOff>95250</xdr:rowOff>
    </xdr:from>
    <xdr:to>
      <xdr:col>2</xdr:col>
      <xdr:colOff>400050</xdr:colOff>
      <xdr:row>6</xdr:row>
      <xdr:rowOff>114300</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9525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104775</xdr:colOff>
      <xdr:row>2</xdr:row>
      <xdr:rowOff>57151</xdr:rowOff>
    </xdr:from>
    <xdr:to>
      <xdr:col>13</xdr:col>
      <xdr:colOff>152400</xdr:colOff>
      <xdr:row>5</xdr:row>
      <xdr:rowOff>30080</xdr:rowOff>
    </xdr:to>
    <xdr:pic>
      <xdr:nvPicPr>
        <xdr:cNvPr id="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8425" y="381001"/>
          <a:ext cx="1743075" cy="458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561975</xdr:colOff>
      <xdr:row>0</xdr:row>
      <xdr:rowOff>95250</xdr:rowOff>
    </xdr:from>
    <xdr:to>
      <xdr:col>2</xdr:col>
      <xdr:colOff>400050</xdr:colOff>
      <xdr:row>6</xdr:row>
      <xdr:rowOff>114300</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9525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523875</xdr:colOff>
      <xdr:row>4</xdr:row>
      <xdr:rowOff>19050</xdr:rowOff>
    </xdr:from>
    <xdr:to>
      <xdr:col>17</xdr:col>
      <xdr:colOff>819150</xdr:colOff>
      <xdr:row>7</xdr:row>
      <xdr:rowOff>57150</xdr:rowOff>
    </xdr:to>
    <xdr:pic>
      <xdr:nvPicPr>
        <xdr:cNvPr id="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666750"/>
          <a:ext cx="1990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1514475</xdr:colOff>
      <xdr:row>6</xdr:row>
      <xdr:rowOff>19050</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9525</xdr:colOff>
      <xdr:row>0</xdr:row>
      <xdr:rowOff>38100</xdr:rowOff>
    </xdr:from>
    <xdr:to>
      <xdr:col>12</xdr:col>
      <xdr:colOff>304800</xdr:colOff>
      <xdr:row>3</xdr:row>
      <xdr:rowOff>76200</xdr:rowOff>
    </xdr:to>
    <xdr:pic>
      <xdr:nvPicPr>
        <xdr:cNvPr id="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38100"/>
          <a:ext cx="1990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838200</xdr:colOff>
      <xdr:row>0</xdr:row>
      <xdr:rowOff>0</xdr:rowOff>
    </xdr:from>
    <xdr:to>
      <xdr:col>2</xdr:col>
      <xdr:colOff>676275</xdr:colOff>
      <xdr:row>6</xdr:row>
      <xdr:rowOff>19050</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9525</xdr:colOff>
      <xdr:row>0</xdr:row>
      <xdr:rowOff>38100</xdr:rowOff>
    </xdr:from>
    <xdr:to>
      <xdr:col>12</xdr:col>
      <xdr:colOff>304800</xdr:colOff>
      <xdr:row>3</xdr:row>
      <xdr:rowOff>76200</xdr:rowOff>
    </xdr:to>
    <xdr:pic>
      <xdr:nvPicPr>
        <xdr:cNvPr id="2" name="Picture 1"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38100"/>
          <a:ext cx="1990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838200</xdr:colOff>
      <xdr:row>0</xdr:row>
      <xdr:rowOff>0</xdr:rowOff>
    </xdr:from>
    <xdr:to>
      <xdr:col>2</xdr:col>
      <xdr:colOff>676275</xdr:colOff>
      <xdr:row>6</xdr:row>
      <xdr:rowOff>19050</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0"/>
          <a:ext cx="236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7.emf"/><Relationship Id="rId2" Type="http://schemas.openxmlformats.org/officeDocument/2006/relationships/drawing" Target="../drawings/drawing14.xml"/><Relationship Id="rId1" Type="http://schemas.openxmlformats.org/officeDocument/2006/relationships/printerSettings" Target="../printerSettings/printerSettings12.bin"/><Relationship Id="rId6" Type="http://schemas.openxmlformats.org/officeDocument/2006/relationships/control" Target="../activeX/activeX2.xml"/><Relationship Id="rId5" Type="http://schemas.openxmlformats.org/officeDocument/2006/relationships/image" Target="../media/image6.emf"/><Relationship Id="rId4" Type="http://schemas.openxmlformats.org/officeDocument/2006/relationships/control" Target="../activeX/activeX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57"/>
  <sheetViews>
    <sheetView showGridLines="0" showRowColHeaders="0" tabSelected="1" zoomScaleNormal="100" workbookViewId="0">
      <selection activeCell="B21" sqref="B21"/>
    </sheetView>
  </sheetViews>
  <sheetFormatPr baseColWidth="10" defaultColWidth="11.42578125" defaultRowHeight="12.75"/>
  <cols>
    <col min="1" max="4" width="11.42578125" style="1"/>
    <col min="5" max="5" width="11.5703125" style="1" customWidth="1"/>
    <col min="6" max="7" width="6.5703125" style="1" customWidth="1"/>
    <col min="8" max="16384" width="11.42578125" style="1"/>
  </cols>
  <sheetData>
    <row r="9" spans="2:10" ht="15" customHeight="1">
      <c r="B9" s="157" t="s">
        <v>84</v>
      </c>
      <c r="C9" s="157"/>
      <c r="D9" s="157"/>
      <c r="E9" s="157"/>
      <c r="F9" s="157"/>
      <c r="G9" s="157"/>
      <c r="H9" s="157"/>
      <c r="I9" s="157"/>
      <c r="J9" s="157"/>
    </row>
    <row r="10" spans="2:10" ht="15" customHeight="1">
      <c r="C10" s="157" t="s">
        <v>94</v>
      </c>
      <c r="D10" s="157"/>
      <c r="E10" s="157"/>
      <c r="F10" s="157"/>
      <c r="G10" s="157"/>
      <c r="H10" s="157"/>
      <c r="I10" s="157"/>
      <c r="J10" s="157"/>
    </row>
    <row r="11" spans="2:10" ht="18" customHeight="1">
      <c r="C11" s="53"/>
      <c r="D11" s="53"/>
      <c r="E11" s="56"/>
      <c r="F11" s="56"/>
      <c r="G11" s="56"/>
      <c r="H11" s="56"/>
      <c r="I11" s="53"/>
      <c r="J11" s="53"/>
    </row>
    <row r="12" spans="2:10" ht="12.75" customHeight="1">
      <c r="C12" s="92"/>
      <c r="D12" s="95"/>
      <c r="E12" s="95"/>
      <c r="F12" s="95"/>
      <c r="G12" s="95"/>
      <c r="H12" s="95"/>
      <c r="I12" s="95"/>
      <c r="J12" s="95"/>
    </row>
    <row r="13" spans="2:10" ht="15" customHeight="1">
      <c r="D13" s="81"/>
      <c r="E13" s="160" t="s">
        <v>79</v>
      </c>
      <c r="F13" s="160"/>
      <c r="G13" s="160"/>
      <c r="H13" s="160"/>
      <c r="I13" s="81"/>
      <c r="J13" s="80"/>
    </row>
    <row r="14" spans="2:10" ht="15" customHeight="1">
      <c r="D14" s="81"/>
      <c r="E14" s="122"/>
      <c r="F14" s="122"/>
      <c r="G14" s="122"/>
      <c r="H14" s="122"/>
      <c r="I14" s="81"/>
      <c r="J14" s="80"/>
    </row>
    <row r="15" spans="2:10" ht="8.25" customHeight="1">
      <c r="D15" s="81"/>
      <c r="E15" s="122"/>
      <c r="F15" s="122"/>
      <c r="G15" s="122"/>
      <c r="H15" s="122"/>
      <c r="I15" s="81"/>
      <c r="J15" s="80"/>
    </row>
    <row r="16" spans="2:10" ht="15" customHeight="1">
      <c r="D16" s="124" t="s">
        <v>92</v>
      </c>
      <c r="E16" s="154" t="s">
        <v>95</v>
      </c>
      <c r="F16" s="81"/>
      <c r="G16" s="81"/>
      <c r="H16" s="120"/>
      <c r="I16" s="81"/>
      <c r="J16" s="80"/>
    </row>
    <row r="17" spans="2:10" ht="24.75" customHeight="1">
      <c r="D17" s="123" t="s">
        <v>64</v>
      </c>
      <c r="E17" s="120" t="s">
        <v>78</v>
      </c>
      <c r="F17" s="158" t="s">
        <v>80</v>
      </c>
      <c r="G17" s="158"/>
      <c r="H17" s="119" t="s">
        <v>85</v>
      </c>
      <c r="I17" s="119" t="s">
        <v>89</v>
      </c>
      <c r="J17" s="80"/>
    </row>
    <row r="18" spans="2:10" ht="15" customHeight="1">
      <c r="D18" s="81"/>
      <c r="E18" s="120"/>
      <c r="F18" s="119"/>
      <c r="G18" s="119"/>
      <c r="H18" s="120"/>
      <c r="I18" s="81"/>
      <c r="J18" s="80"/>
    </row>
    <row r="19" spans="2:10" ht="15" customHeight="1">
      <c r="D19" s="121" t="s">
        <v>65</v>
      </c>
      <c r="E19" s="121" t="s">
        <v>74</v>
      </c>
      <c r="F19" s="158" t="s">
        <v>75</v>
      </c>
      <c r="G19" s="158"/>
      <c r="H19" s="119" t="s">
        <v>76</v>
      </c>
      <c r="I19" s="120" t="s">
        <v>77</v>
      </c>
      <c r="J19" s="80"/>
    </row>
    <row r="20" spans="2:10" ht="15" customHeight="1">
      <c r="D20" s="81"/>
      <c r="E20" s="119"/>
      <c r="F20" s="158"/>
      <c r="G20" s="158"/>
      <c r="H20" s="119"/>
      <c r="I20" s="81"/>
      <c r="J20" s="80"/>
    </row>
    <row r="21" spans="2:10" ht="15" customHeight="1">
      <c r="D21" s="123" t="s">
        <v>66</v>
      </c>
      <c r="E21" s="123" t="s">
        <v>69</v>
      </c>
      <c r="F21" s="158" t="s">
        <v>70</v>
      </c>
      <c r="G21" s="158"/>
      <c r="H21" s="119" t="s">
        <v>72</v>
      </c>
      <c r="I21" s="121" t="s">
        <v>73</v>
      </c>
      <c r="J21" s="80"/>
    </row>
    <row r="22" spans="2:10" ht="15" customHeight="1">
      <c r="D22" s="81"/>
      <c r="E22" s="119"/>
      <c r="F22" s="119"/>
      <c r="G22" s="119"/>
      <c r="H22" s="119"/>
      <c r="I22" s="81"/>
      <c r="J22" s="80"/>
    </row>
    <row r="23" spans="2:10" ht="15" customHeight="1">
      <c r="D23" s="81"/>
      <c r="E23" s="119"/>
      <c r="F23" s="158" t="s">
        <v>71</v>
      </c>
      <c r="G23" s="158"/>
      <c r="H23" s="123" t="s">
        <v>67</v>
      </c>
      <c r="I23" s="123" t="s">
        <v>68</v>
      </c>
      <c r="J23" s="80"/>
    </row>
    <row r="24" spans="2:10" ht="15" customHeight="1">
      <c r="D24" s="81"/>
      <c r="E24" s="94"/>
      <c r="F24" s="158"/>
      <c r="G24" s="158"/>
      <c r="H24" s="94"/>
      <c r="I24" s="81"/>
      <c r="J24" s="80"/>
    </row>
    <row r="25" spans="2:10" ht="15" customHeight="1">
      <c r="B25" s="36"/>
      <c r="C25" s="36"/>
      <c r="D25" s="81"/>
      <c r="E25" s="81"/>
      <c r="F25" s="158"/>
      <c r="G25" s="158"/>
      <c r="H25" s="81"/>
      <c r="I25" s="81"/>
      <c r="J25" s="36"/>
    </row>
    <row r="26" spans="2:10" ht="15" customHeight="1">
      <c r="B26" s="36"/>
      <c r="C26" s="36"/>
      <c r="D26" s="36"/>
      <c r="E26" s="81"/>
      <c r="F26" s="159"/>
      <c r="G26" s="159"/>
      <c r="H26" s="81"/>
      <c r="I26" s="21"/>
      <c r="J26" s="36"/>
    </row>
    <row r="27" spans="2:10" s="20" customFormat="1" ht="15" customHeight="1">
      <c r="B27" s="37"/>
      <c r="C27" s="37"/>
      <c r="D27" s="37"/>
      <c r="E27" s="82"/>
      <c r="F27" s="159"/>
      <c r="G27" s="159"/>
      <c r="H27" s="82"/>
      <c r="I27" s="21"/>
      <c r="J27" s="37"/>
    </row>
    <row r="28" spans="2:10" s="20" customFormat="1" ht="15" customHeight="1">
      <c r="B28" s="37"/>
      <c r="C28" s="37"/>
      <c r="D28" s="37"/>
      <c r="E28" s="82"/>
      <c r="F28" s="159"/>
      <c r="G28" s="159"/>
      <c r="H28" s="82"/>
      <c r="I28" s="21"/>
      <c r="J28" s="37"/>
    </row>
    <row r="29" spans="2:10" s="20" customFormat="1" ht="15" customHeight="1">
      <c r="B29" s="37"/>
      <c r="C29" s="37"/>
      <c r="D29" s="37"/>
      <c r="E29" s="82"/>
      <c r="F29" s="159"/>
      <c r="G29" s="159"/>
      <c r="H29" s="82"/>
      <c r="I29" s="21"/>
      <c r="J29" s="37"/>
    </row>
    <row r="30" spans="2:10" s="20" customFormat="1" ht="15" customHeight="1">
      <c r="B30" s="37"/>
      <c r="C30" s="37"/>
      <c r="D30" s="37"/>
      <c r="E30" s="82"/>
      <c r="F30" s="159"/>
      <c r="G30" s="159"/>
      <c r="H30" s="82"/>
      <c r="I30" s="21"/>
      <c r="J30" s="37"/>
    </row>
    <row r="31" spans="2:10" s="20" customFormat="1" ht="15" customHeight="1">
      <c r="B31" s="37"/>
      <c r="C31" s="37"/>
      <c r="D31" s="37"/>
      <c r="E31" s="82"/>
      <c r="F31" s="159"/>
      <c r="G31" s="159"/>
      <c r="H31" s="82"/>
      <c r="I31" s="39"/>
      <c r="J31" s="37"/>
    </row>
    <row r="32" spans="2:10" ht="15" customHeight="1">
      <c r="B32" s="38"/>
      <c r="C32" s="36"/>
      <c r="D32" s="36"/>
      <c r="E32" s="81"/>
      <c r="F32" s="159"/>
      <c r="G32" s="159"/>
      <c r="H32" s="81"/>
      <c r="I32" s="36"/>
      <c r="J32" s="36"/>
    </row>
    <row r="33" spans="5:8" ht="15" customHeight="1">
      <c r="E33" s="80"/>
      <c r="F33" s="159"/>
      <c r="G33" s="159"/>
      <c r="H33" s="80"/>
    </row>
    <row r="34" spans="5:8">
      <c r="E34" s="80"/>
      <c r="F34" s="81"/>
      <c r="G34" s="81"/>
      <c r="H34" s="80"/>
    </row>
    <row r="47" spans="5:8">
      <c r="F47" s="20"/>
      <c r="G47" s="20"/>
    </row>
    <row r="48" spans="5:8">
      <c r="F48" s="20"/>
      <c r="G48" s="20"/>
    </row>
    <row r="49" spans="6:7">
      <c r="F49" s="20"/>
      <c r="G49" s="20"/>
    </row>
    <row r="50" spans="6:7">
      <c r="F50" s="20"/>
      <c r="G50" s="20"/>
    </row>
    <row r="51" spans="6:7">
      <c r="F51" s="20"/>
      <c r="G51" s="20"/>
    </row>
    <row r="52" spans="6:7">
      <c r="F52" s="20"/>
      <c r="G52" s="20"/>
    </row>
    <row r="53" spans="6:7">
      <c r="F53" s="20"/>
      <c r="G53" s="20"/>
    </row>
    <row r="54" spans="6:7">
      <c r="F54" s="20"/>
      <c r="G54" s="20"/>
    </row>
    <row r="55" spans="6:7">
      <c r="F55" s="20"/>
      <c r="G55" s="20"/>
    </row>
    <row r="56" spans="6:7">
      <c r="F56" s="20"/>
      <c r="G56" s="20"/>
    </row>
    <row r="57" spans="6:7">
      <c r="G57"/>
    </row>
  </sheetData>
  <mergeCells count="18">
    <mergeCell ref="F26:G26"/>
    <mergeCell ref="E13:H13"/>
    <mergeCell ref="F33:G33"/>
    <mergeCell ref="F27:G27"/>
    <mergeCell ref="F28:G28"/>
    <mergeCell ref="F29:G29"/>
    <mergeCell ref="F30:G30"/>
    <mergeCell ref="F31:G31"/>
    <mergeCell ref="F32:G32"/>
    <mergeCell ref="C10:J10"/>
    <mergeCell ref="B9:J9"/>
    <mergeCell ref="F25:G25"/>
    <mergeCell ref="F24:G24"/>
    <mergeCell ref="F21:G21"/>
    <mergeCell ref="F20:G20"/>
    <mergeCell ref="F17:G17"/>
    <mergeCell ref="F19:G19"/>
    <mergeCell ref="F23:G23"/>
  </mergeCells>
  <phoneticPr fontId="10" type="noConversion"/>
  <hyperlinks>
    <hyperlink ref="E13:H13" location="Notas!A1" tooltip="Notas" display="NOTAS METODOLÓGICAS"/>
    <hyperlink ref="F23" location="'2004'!A1" tooltip="2004" display="Año 2004"/>
    <hyperlink ref="H23" location="'2005'!A1" tooltip="2005" display="Año 2005"/>
    <hyperlink ref="I23" location="'2006'!A1" tooltip="2006" display="Año 2006"/>
    <hyperlink ref="D21:E21" location="'2007'!A1" tooltip="2007" display="Año 2007"/>
    <hyperlink ref="E21" location="'2008'!A1" tooltip="2008" display="Año 2008"/>
    <hyperlink ref="F21" location="'2009'!A1" tooltip="2009" display="Año 2009"/>
    <hyperlink ref="H21" location="'2010'!A1" tooltip="2010" display="Año 2010"/>
    <hyperlink ref="I21" location="'2011'!A1" tooltip="2011" display="Año 2011"/>
    <hyperlink ref="E19" location="'2013'!A1" tooltip="2013" display="Año 2013"/>
    <hyperlink ref="F19" location="'2014'!A1" tooltip="2014" display="Año 2014"/>
    <hyperlink ref="H19" location="'2015'!A1" tooltip="2015" display="Año 2015"/>
    <hyperlink ref="I19" location="'2016'!A1" tooltip="2016" display="Año 2016"/>
    <hyperlink ref="D17:E17" location="'2017'!A1" tooltip="2017" display="Año 2017"/>
    <hyperlink ref="E17" location="'2018'!A1" tooltip="2018" display="Año 2018"/>
    <hyperlink ref="F17" location="'2019'!A1" tooltip="2019" display="Año 2019"/>
    <hyperlink ref="H17" location="'2020'!A1" tooltip="2020" display="Año 2020"/>
    <hyperlink ref="I17" location="'2021'!A1" tooltip="2021" display="Año 2021"/>
    <hyperlink ref="D16" location="'2022'!A1" display="Año 2022"/>
    <hyperlink ref="E16" location="'2023'!A1" display="Año 2023"/>
  </hyperlinks>
  <pageMargins left="0.78740157480314965" right="0.78740157480314965" top="0.39370078740157483" bottom="0.98425196850393704" header="0" footer="0"/>
  <pageSetup paperSize="9" orientation="landscape" horizontalDpi="200"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L59"/>
  <sheetViews>
    <sheetView showGridLines="0" showRowColHeaders="0" workbookViewId="0"/>
  </sheetViews>
  <sheetFormatPr baseColWidth="10" defaultColWidth="11.42578125" defaultRowHeight="12.75"/>
  <cols>
    <col min="1" max="1" width="12.7109375" style="57" customWidth="1"/>
    <col min="2" max="2" width="25.140625" style="57" bestFit="1" customWidth="1"/>
    <col min="3" max="12" width="12.7109375" style="57" customWidth="1"/>
    <col min="13" max="13" width="12.28515625" style="57" bestFit="1" customWidth="1"/>
    <col min="14" max="16384" width="11.42578125" style="57"/>
  </cols>
  <sheetData>
    <row r="8" spans="2:12" s="1" customFormat="1" ht="12.75" customHeight="1">
      <c r="B8" s="167" t="s">
        <v>31</v>
      </c>
      <c r="C8" s="167"/>
      <c r="D8" s="167"/>
      <c r="E8" s="167"/>
      <c r="F8" s="167"/>
      <c r="G8" s="167"/>
      <c r="H8" s="167"/>
      <c r="I8" s="167"/>
      <c r="J8" s="167"/>
      <c r="K8" s="167"/>
      <c r="L8" s="167"/>
    </row>
    <row r="9" spans="2:12" s="1" customFormat="1" ht="12.75" customHeight="1">
      <c r="B9" s="173" t="s">
        <v>57</v>
      </c>
      <c r="C9" s="168"/>
      <c r="D9" s="168"/>
      <c r="E9" s="168"/>
      <c r="F9" s="168"/>
      <c r="G9" s="168"/>
      <c r="H9" s="168"/>
      <c r="I9" s="168"/>
      <c r="J9" s="168"/>
      <c r="K9" s="168"/>
      <c r="L9" s="168"/>
    </row>
    <row r="10" spans="2:12" ht="12.75" customHeight="1"/>
    <row r="11" spans="2:12" ht="12.75" customHeight="1"/>
    <row r="12" spans="2: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2" ht="12.75" customHeight="1">
      <c r="B13" s="2" t="s">
        <v>9</v>
      </c>
      <c r="C13" s="58">
        <v>8388107</v>
      </c>
      <c r="D13" s="47">
        <v>31</v>
      </c>
      <c r="E13" s="47">
        <v>216</v>
      </c>
      <c r="F13" s="47">
        <v>406</v>
      </c>
      <c r="G13" s="47">
        <v>1111</v>
      </c>
      <c r="H13" s="47">
        <v>87599</v>
      </c>
      <c r="I13" s="47">
        <v>96</v>
      </c>
      <c r="J13" s="47">
        <v>270584</v>
      </c>
      <c r="K13" s="47">
        <v>38834</v>
      </c>
      <c r="L13" s="47">
        <v>7550</v>
      </c>
    </row>
    <row r="14" spans="2:12" ht="12.75" customHeight="1">
      <c r="B14" s="2" t="s">
        <v>10</v>
      </c>
      <c r="C14" s="72">
        <v>1308563</v>
      </c>
      <c r="D14" s="47">
        <v>8</v>
      </c>
      <c r="E14" s="47">
        <v>125</v>
      </c>
      <c r="F14" s="47">
        <v>118</v>
      </c>
      <c r="G14" s="47">
        <v>869</v>
      </c>
      <c r="H14" s="47">
        <v>47720</v>
      </c>
      <c r="I14" s="47">
        <v>27</v>
      </c>
      <c r="J14" s="47">
        <v>163570</v>
      </c>
      <c r="K14" s="47">
        <v>10469</v>
      </c>
      <c r="L14" s="47">
        <v>1506</v>
      </c>
    </row>
    <row r="15" spans="2:12" ht="12.75" customHeight="1">
      <c r="B15" s="2" t="s">
        <v>2</v>
      </c>
      <c r="C15" s="58">
        <v>1042608</v>
      </c>
      <c r="D15" s="47">
        <v>8</v>
      </c>
      <c r="E15" s="47">
        <v>84</v>
      </c>
      <c r="F15" s="47">
        <v>69</v>
      </c>
      <c r="G15" s="47">
        <v>150</v>
      </c>
      <c r="H15" s="47">
        <v>10604</v>
      </c>
      <c r="I15" s="47">
        <v>98</v>
      </c>
      <c r="J15" s="47">
        <v>130326</v>
      </c>
      <c r="K15" s="47">
        <v>12412</v>
      </c>
      <c r="L15" s="47">
        <v>6951</v>
      </c>
    </row>
    <row r="16" spans="2:12" ht="12.75" customHeight="1">
      <c r="B16" s="2" t="s">
        <v>18</v>
      </c>
      <c r="C16" s="58">
        <v>1107220</v>
      </c>
      <c r="D16" s="47">
        <v>3</v>
      </c>
      <c r="E16" s="47">
        <v>57</v>
      </c>
      <c r="F16" s="47">
        <v>58</v>
      </c>
      <c r="G16" s="47">
        <v>104</v>
      </c>
      <c r="H16" s="47">
        <v>4992</v>
      </c>
      <c r="I16" s="47">
        <v>222</v>
      </c>
      <c r="J16" s="47">
        <v>369073</v>
      </c>
      <c r="K16" s="47">
        <v>19425</v>
      </c>
      <c r="L16" s="47">
        <v>10646</v>
      </c>
    </row>
    <row r="17" spans="2:12" ht="12.75" customHeight="1">
      <c r="B17" s="2" t="s">
        <v>3</v>
      </c>
      <c r="C17" s="58">
        <v>2101924</v>
      </c>
      <c r="D17" s="47">
        <v>7</v>
      </c>
      <c r="E17" s="47">
        <v>111</v>
      </c>
      <c r="F17" s="47">
        <v>108</v>
      </c>
      <c r="G17" s="47">
        <v>154</v>
      </c>
      <c r="H17" s="47">
        <v>7447</v>
      </c>
      <c r="I17" s="47">
        <v>282</v>
      </c>
      <c r="J17" s="47">
        <v>300275</v>
      </c>
      <c r="K17" s="47">
        <v>18936</v>
      </c>
      <c r="L17" s="47">
        <v>13649</v>
      </c>
    </row>
    <row r="18" spans="2:12" ht="12.75" customHeight="1">
      <c r="B18" s="2" t="s">
        <v>4</v>
      </c>
      <c r="C18" s="58">
        <v>582206</v>
      </c>
      <c r="D18" s="47">
        <v>4</v>
      </c>
      <c r="E18" s="47">
        <v>42</v>
      </c>
      <c r="F18" s="47">
        <v>42</v>
      </c>
      <c r="G18" s="47">
        <v>115</v>
      </c>
      <c r="H18" s="47">
        <v>5321</v>
      </c>
      <c r="I18" s="47">
        <v>109</v>
      </c>
      <c r="J18" s="47">
        <v>145552</v>
      </c>
      <c r="K18" s="47">
        <v>13862</v>
      </c>
      <c r="L18" s="47">
        <v>5063</v>
      </c>
    </row>
    <row r="19" spans="2:12" ht="12.75" customHeight="1">
      <c r="B19" s="2" t="s">
        <v>5</v>
      </c>
      <c r="C19" s="58">
        <v>2447519</v>
      </c>
      <c r="D19" s="47">
        <v>11</v>
      </c>
      <c r="E19" s="47">
        <v>248</v>
      </c>
      <c r="F19" s="47">
        <v>247</v>
      </c>
      <c r="G19" s="47">
        <v>3669</v>
      </c>
      <c r="H19" s="47">
        <v>79461</v>
      </c>
      <c r="I19" s="47">
        <v>31</v>
      </c>
      <c r="J19" s="47">
        <v>222502</v>
      </c>
      <c r="K19" s="47">
        <v>9869</v>
      </c>
      <c r="L19" s="47">
        <v>667</v>
      </c>
    </row>
    <row r="20" spans="2:12" ht="12.75" customHeight="1">
      <c r="B20" s="2" t="s">
        <v>11</v>
      </c>
      <c r="C20" s="58">
        <v>2041631</v>
      </c>
      <c r="D20" s="47">
        <v>14</v>
      </c>
      <c r="E20" s="47">
        <v>201</v>
      </c>
      <c r="F20" s="47">
        <v>203</v>
      </c>
      <c r="G20" s="47">
        <v>1110</v>
      </c>
      <c r="H20" s="47">
        <v>94224</v>
      </c>
      <c r="I20" s="47">
        <v>22</v>
      </c>
      <c r="J20" s="47">
        <v>145831</v>
      </c>
      <c r="K20" s="47">
        <v>10157</v>
      </c>
      <c r="L20" s="47">
        <v>1839</v>
      </c>
    </row>
    <row r="21" spans="2:12" ht="12.75" customHeight="1">
      <c r="B21" s="2" t="s">
        <v>6</v>
      </c>
      <c r="C21" s="58">
        <v>7522596</v>
      </c>
      <c r="D21" s="47">
        <v>7</v>
      </c>
      <c r="E21" s="47">
        <v>372</v>
      </c>
      <c r="F21" s="47">
        <v>421</v>
      </c>
      <c r="G21" s="47">
        <v>829</v>
      </c>
      <c r="H21" s="47">
        <v>32113</v>
      </c>
      <c r="I21" s="47">
        <v>234</v>
      </c>
      <c r="J21" s="47">
        <v>1074657</v>
      </c>
      <c r="K21" s="47">
        <v>20222</v>
      </c>
      <c r="L21" s="47">
        <v>9074</v>
      </c>
    </row>
    <row r="22" spans="2:12" ht="12.75" customHeight="1">
      <c r="B22" s="2" t="s">
        <v>12</v>
      </c>
      <c r="C22" s="58">
        <v>4959968</v>
      </c>
      <c r="D22" s="47">
        <v>24</v>
      </c>
      <c r="E22" s="47">
        <v>240</v>
      </c>
      <c r="F22" s="47">
        <v>283</v>
      </c>
      <c r="G22" s="47">
        <v>564</v>
      </c>
      <c r="H22" s="47">
        <v>23255</v>
      </c>
      <c r="I22" s="47">
        <v>213</v>
      </c>
      <c r="J22" s="47">
        <v>206665</v>
      </c>
      <c r="K22" s="47">
        <v>20667</v>
      </c>
      <c r="L22" s="47">
        <v>8794</v>
      </c>
    </row>
    <row r="23" spans="2:12" ht="12.75" customHeight="1">
      <c r="B23" s="2" t="s">
        <v>7</v>
      </c>
      <c r="C23" s="58">
        <v>1087778</v>
      </c>
      <c r="D23" s="47">
        <v>8</v>
      </c>
      <c r="E23" s="47">
        <v>113</v>
      </c>
      <c r="F23" s="47">
        <v>110</v>
      </c>
      <c r="G23" s="47">
        <v>416</v>
      </c>
      <c r="H23" s="47">
        <v>41634</v>
      </c>
      <c r="I23" s="47">
        <v>26</v>
      </c>
      <c r="J23" s="47">
        <v>135972</v>
      </c>
      <c r="K23" s="47">
        <v>9626</v>
      </c>
      <c r="L23" s="47">
        <v>2615</v>
      </c>
    </row>
    <row r="24" spans="2:12" ht="12.75" customHeight="1">
      <c r="B24" s="2" t="s">
        <v>8</v>
      </c>
      <c r="C24" s="58">
        <v>2718525</v>
      </c>
      <c r="D24" s="47">
        <v>7</v>
      </c>
      <c r="E24" s="47">
        <v>315</v>
      </c>
      <c r="F24" s="47">
        <v>399</v>
      </c>
      <c r="G24" s="47">
        <v>71</v>
      </c>
      <c r="H24" s="47">
        <v>29575</v>
      </c>
      <c r="I24" s="47">
        <v>92</v>
      </c>
      <c r="J24" s="47">
        <v>388361</v>
      </c>
      <c r="K24" s="47">
        <v>8630</v>
      </c>
      <c r="L24" s="47">
        <v>38289</v>
      </c>
    </row>
    <row r="25" spans="2:12" ht="12.75" customHeight="1">
      <c r="B25" s="2" t="s">
        <v>14</v>
      </c>
      <c r="C25" s="58">
        <v>6466996</v>
      </c>
      <c r="D25" s="47">
        <v>7</v>
      </c>
      <c r="E25" s="47">
        <v>310</v>
      </c>
      <c r="F25" s="47">
        <v>262</v>
      </c>
      <c r="G25" s="47">
        <v>161</v>
      </c>
      <c r="H25" s="47">
        <v>8028</v>
      </c>
      <c r="I25" s="47">
        <v>806</v>
      </c>
      <c r="J25" s="47">
        <v>923857</v>
      </c>
      <c r="K25" s="47">
        <v>20861</v>
      </c>
      <c r="L25" s="47">
        <v>40168</v>
      </c>
    </row>
    <row r="26" spans="2:12" ht="12.75" customHeight="1">
      <c r="B26" s="2" t="s">
        <v>15</v>
      </c>
      <c r="C26" s="58">
        <v>1464847</v>
      </c>
      <c r="D26" s="47">
        <v>9</v>
      </c>
      <c r="E26" s="47">
        <v>90</v>
      </c>
      <c r="F26" s="47">
        <v>85</v>
      </c>
      <c r="G26" s="47">
        <v>182</v>
      </c>
      <c r="H26" s="47">
        <v>11314</v>
      </c>
      <c r="I26" s="47">
        <v>129</v>
      </c>
      <c r="J26" s="47">
        <v>162761</v>
      </c>
      <c r="K26" s="47">
        <v>16276</v>
      </c>
      <c r="L26" s="47">
        <v>8049</v>
      </c>
    </row>
    <row r="27" spans="2:12" ht="12.75" customHeight="1">
      <c r="B27" s="2" t="s">
        <v>16</v>
      </c>
      <c r="C27" s="58">
        <v>640647</v>
      </c>
      <c r="D27" s="47">
        <v>3</v>
      </c>
      <c r="E27" s="47">
        <v>56</v>
      </c>
      <c r="F27" s="47">
        <v>58</v>
      </c>
      <c r="G27" s="47">
        <v>231</v>
      </c>
      <c r="H27" s="47">
        <v>10391</v>
      </c>
      <c r="I27" s="47">
        <v>62</v>
      </c>
      <c r="J27" s="47">
        <v>213549</v>
      </c>
      <c r="K27" s="47">
        <v>11440</v>
      </c>
      <c r="L27" s="47">
        <v>2773</v>
      </c>
    </row>
    <row r="28" spans="2:12" ht="12.75" customHeight="1">
      <c r="B28" s="2" t="s">
        <v>17</v>
      </c>
      <c r="C28" s="58">
        <v>2189534</v>
      </c>
      <c r="D28" s="47">
        <v>13</v>
      </c>
      <c r="E28" s="47">
        <v>123</v>
      </c>
      <c r="F28" s="47">
        <v>153</v>
      </c>
      <c r="G28" s="47">
        <v>171</v>
      </c>
      <c r="H28" s="47">
        <v>7234</v>
      </c>
      <c r="I28" s="47">
        <v>303</v>
      </c>
      <c r="J28" s="47">
        <v>168426</v>
      </c>
      <c r="K28" s="47">
        <v>17801</v>
      </c>
      <c r="L28" s="47">
        <v>12804</v>
      </c>
    </row>
    <row r="29" spans="2:12" ht="12.75" customHeight="1">
      <c r="B29" s="2" t="s">
        <v>13</v>
      </c>
      <c r="C29" s="58">
        <v>315794</v>
      </c>
      <c r="D29" s="47">
        <v>1</v>
      </c>
      <c r="E29" s="47">
        <v>20</v>
      </c>
      <c r="F29" s="47">
        <v>20</v>
      </c>
      <c r="G29" s="47">
        <v>174</v>
      </c>
      <c r="H29" s="47">
        <v>5045</v>
      </c>
      <c r="I29" s="47">
        <v>63</v>
      </c>
      <c r="J29" s="47">
        <v>315794</v>
      </c>
      <c r="K29" s="47">
        <v>15790</v>
      </c>
      <c r="L29" s="47">
        <v>1815</v>
      </c>
    </row>
    <row r="30" spans="2:12" ht="12.75" customHeight="1">
      <c r="B30" s="5" t="s">
        <v>28</v>
      </c>
      <c r="C30" s="58">
        <v>170545</v>
      </c>
      <c r="D30" s="47">
        <v>2</v>
      </c>
      <c r="E30" s="47">
        <v>7</v>
      </c>
      <c r="F30" s="47">
        <v>7</v>
      </c>
      <c r="G30" s="47">
        <v>0</v>
      </c>
      <c r="H30" s="47">
        <v>32</v>
      </c>
      <c r="I30" s="47">
        <v>5330</v>
      </c>
      <c r="J30" s="47">
        <v>85273</v>
      </c>
      <c r="K30" s="47">
        <v>24364</v>
      </c>
      <c r="L30" s="47">
        <v>0</v>
      </c>
    </row>
    <row r="31" spans="2:12" ht="12.75" customHeight="1" thickBot="1">
      <c r="B31" s="34" t="s">
        <v>32</v>
      </c>
      <c r="C31" s="50">
        <v>46557008</v>
      </c>
      <c r="D31" s="50">
        <v>167</v>
      </c>
      <c r="E31" s="50">
        <v>2730</v>
      </c>
      <c r="F31" s="50">
        <v>3049</v>
      </c>
      <c r="G31" s="50">
        <v>10081</v>
      </c>
      <c r="H31" s="50">
        <v>505989</v>
      </c>
      <c r="I31" s="50">
        <v>92</v>
      </c>
      <c r="J31" s="50">
        <v>278784</v>
      </c>
      <c r="K31" s="50">
        <v>17054</v>
      </c>
      <c r="L31" s="50">
        <v>4618</v>
      </c>
    </row>
    <row r="32" spans="2:12" ht="51" customHeight="1">
      <c r="B32" s="169" t="s">
        <v>55</v>
      </c>
      <c r="C32" s="169"/>
      <c r="D32" s="169"/>
      <c r="E32" s="169"/>
      <c r="F32" s="169"/>
      <c r="G32" s="169"/>
      <c r="H32" s="169"/>
      <c r="I32" s="169"/>
      <c r="J32" s="169"/>
      <c r="K32" s="169"/>
      <c r="L32" s="169"/>
    </row>
    <row r="33" spans="1:12">
      <c r="F33" s="73"/>
      <c r="G33" s="73"/>
    </row>
    <row r="34" spans="1:12">
      <c r="D34" s="73"/>
      <c r="E34" s="73"/>
      <c r="F34" s="73"/>
      <c r="G34" s="73"/>
      <c r="L34" s="74" t="s">
        <v>54</v>
      </c>
    </row>
    <row r="36" spans="1:12">
      <c r="A36" s="59"/>
      <c r="B36" s="59"/>
      <c r="C36" s="67"/>
      <c r="D36" s="59"/>
      <c r="E36" s="59"/>
      <c r="F36" s="59"/>
      <c r="G36" s="59"/>
    </row>
    <row r="37" spans="1:12">
      <c r="A37" s="59"/>
      <c r="B37" s="59"/>
      <c r="C37" s="59"/>
      <c r="D37" s="59"/>
      <c r="E37" s="59"/>
      <c r="F37" s="59"/>
      <c r="G37" s="59"/>
    </row>
    <row r="38" spans="1:12">
      <c r="A38" s="59"/>
      <c r="B38" s="65"/>
      <c r="C38" s="66"/>
      <c r="D38" s="61"/>
      <c r="E38" s="59"/>
      <c r="F38" s="59"/>
      <c r="G38" s="59"/>
    </row>
    <row r="39" spans="1:12">
      <c r="A39" s="59"/>
      <c r="B39" s="65"/>
      <c r="C39" s="66"/>
      <c r="D39" s="61"/>
      <c r="E39" s="59"/>
      <c r="F39" s="59"/>
      <c r="G39" s="59"/>
    </row>
    <row r="40" spans="1:12">
      <c r="A40" s="59"/>
      <c r="B40" s="65"/>
      <c r="C40" s="66"/>
      <c r="D40" s="61"/>
      <c r="E40" s="59"/>
      <c r="F40" s="59"/>
      <c r="G40" s="59"/>
    </row>
    <row r="41" spans="1:12">
      <c r="A41" s="59"/>
      <c r="B41" s="65"/>
      <c r="C41" s="66"/>
      <c r="D41" s="61"/>
      <c r="E41" s="59"/>
      <c r="F41" s="59"/>
      <c r="G41" s="59"/>
    </row>
    <row r="42" spans="1:12">
      <c r="A42" s="59"/>
      <c r="B42" s="65"/>
      <c r="C42" s="66"/>
      <c r="D42" s="61"/>
      <c r="E42" s="59"/>
      <c r="F42" s="59"/>
      <c r="G42" s="59"/>
    </row>
    <row r="43" spans="1:12">
      <c r="A43" s="59"/>
      <c r="B43" s="65"/>
      <c r="C43" s="66"/>
      <c r="D43" s="61"/>
      <c r="E43" s="59"/>
      <c r="F43" s="59"/>
      <c r="G43" s="59"/>
    </row>
    <row r="44" spans="1:12">
      <c r="A44" s="59"/>
      <c r="B44" s="65"/>
      <c r="C44" s="66"/>
      <c r="D44" s="61"/>
      <c r="E44" s="59"/>
      <c r="F44" s="59"/>
      <c r="G44" s="59"/>
    </row>
    <row r="45" spans="1:12">
      <c r="A45" s="59"/>
      <c r="B45" s="65"/>
      <c r="C45" s="66"/>
      <c r="D45" s="61"/>
      <c r="E45" s="59"/>
      <c r="F45" s="59"/>
      <c r="G45" s="59"/>
    </row>
    <row r="46" spans="1:12">
      <c r="A46" s="59"/>
      <c r="B46" s="65"/>
      <c r="C46" s="66"/>
      <c r="D46" s="61"/>
      <c r="E46" s="59"/>
      <c r="F46" s="59"/>
      <c r="G46" s="59"/>
    </row>
    <row r="47" spans="1:12">
      <c r="A47" s="59"/>
      <c r="B47" s="65"/>
      <c r="C47" s="66"/>
      <c r="D47" s="61"/>
      <c r="E47" s="59"/>
      <c r="F47" s="59"/>
      <c r="G47" s="59"/>
    </row>
    <row r="48" spans="1:12">
      <c r="A48" s="59"/>
      <c r="B48" s="65"/>
      <c r="C48" s="66"/>
      <c r="D48" s="61"/>
      <c r="E48" s="59"/>
      <c r="F48" s="59"/>
      <c r="G48" s="59"/>
    </row>
    <row r="49" spans="1:7">
      <c r="A49" s="59"/>
      <c r="B49" s="65"/>
      <c r="C49" s="66"/>
      <c r="D49" s="61"/>
      <c r="E49" s="59"/>
      <c r="F49" s="59"/>
      <c r="G49" s="59"/>
    </row>
    <row r="50" spans="1:7">
      <c r="A50" s="59"/>
      <c r="B50" s="65"/>
      <c r="C50" s="66"/>
      <c r="D50" s="61"/>
      <c r="E50" s="59"/>
      <c r="F50" s="59"/>
      <c r="G50" s="59"/>
    </row>
    <row r="51" spans="1:7">
      <c r="A51" s="59"/>
      <c r="B51" s="65"/>
      <c r="C51" s="66"/>
      <c r="D51" s="61"/>
      <c r="E51" s="59"/>
      <c r="F51" s="59"/>
      <c r="G51" s="59"/>
    </row>
    <row r="52" spans="1:7">
      <c r="A52" s="59"/>
      <c r="B52" s="65"/>
      <c r="C52" s="66"/>
      <c r="D52" s="61"/>
      <c r="E52" s="59"/>
      <c r="F52" s="59"/>
      <c r="G52" s="59"/>
    </row>
    <row r="53" spans="1:7">
      <c r="A53" s="59"/>
      <c r="B53" s="65"/>
      <c r="C53" s="66"/>
      <c r="D53" s="61"/>
      <c r="E53" s="59"/>
      <c r="F53" s="59"/>
      <c r="G53" s="59"/>
    </row>
    <row r="54" spans="1:7">
      <c r="A54" s="59"/>
      <c r="B54" s="65"/>
      <c r="C54" s="66"/>
      <c r="D54" s="61"/>
      <c r="E54" s="59"/>
      <c r="F54" s="59"/>
      <c r="G54" s="59"/>
    </row>
    <row r="55" spans="1:7">
      <c r="A55" s="59"/>
      <c r="B55" s="68"/>
      <c r="C55" s="66"/>
      <c r="D55" s="61"/>
      <c r="E55" s="59"/>
      <c r="F55" s="59"/>
      <c r="G55" s="59"/>
    </row>
    <row r="56" spans="1:7">
      <c r="A56" s="59"/>
      <c r="B56" s="59"/>
      <c r="C56" s="70"/>
      <c r="D56" s="70"/>
      <c r="E56" s="59"/>
      <c r="F56" s="59"/>
      <c r="G56" s="59"/>
    </row>
    <row r="57" spans="1:7">
      <c r="A57" s="59"/>
      <c r="B57" s="59"/>
      <c r="C57" s="59"/>
      <c r="D57" s="59"/>
      <c r="E57" s="59"/>
      <c r="F57" s="59"/>
      <c r="G57" s="59"/>
    </row>
    <row r="58" spans="1:7">
      <c r="A58" s="59"/>
      <c r="B58" s="59"/>
      <c r="C58" s="59"/>
      <c r="D58" s="59"/>
      <c r="E58" s="59"/>
      <c r="F58" s="59"/>
      <c r="G58" s="59"/>
    </row>
    <row r="59" spans="1:7">
      <c r="A59" s="59"/>
      <c r="B59" s="59"/>
      <c r="C59" s="59"/>
      <c r="D59" s="59"/>
      <c r="E59" s="59"/>
      <c r="F59" s="59"/>
      <c r="G59" s="59"/>
    </row>
  </sheetData>
  <mergeCells count="3">
    <mergeCell ref="B8:L8"/>
    <mergeCell ref="B9:L9"/>
    <mergeCell ref="B32:L32"/>
  </mergeCells>
  <hyperlinks>
    <hyperlink ref="L34" location="Índice!A1" display="ind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L59"/>
  <sheetViews>
    <sheetView showGridLines="0" showRowColHeaders="0" workbookViewId="0"/>
  </sheetViews>
  <sheetFormatPr baseColWidth="10" defaultColWidth="11.42578125" defaultRowHeight="12.75"/>
  <cols>
    <col min="1" max="1" width="12.7109375" style="57" customWidth="1"/>
    <col min="2" max="2" width="25.140625" style="57" bestFit="1" customWidth="1"/>
    <col min="3" max="12" width="12.7109375" style="57" customWidth="1"/>
    <col min="13" max="16384" width="11.42578125" style="57"/>
  </cols>
  <sheetData>
    <row r="8" spans="2:12" s="1" customFormat="1" ht="12.75" customHeight="1">
      <c r="B8" s="167" t="s">
        <v>31</v>
      </c>
      <c r="C8" s="167"/>
      <c r="D8" s="167"/>
      <c r="E8" s="167"/>
      <c r="F8" s="167"/>
      <c r="G8" s="167"/>
      <c r="H8" s="167"/>
      <c r="I8" s="167"/>
      <c r="J8" s="167"/>
      <c r="K8" s="167"/>
      <c r="L8" s="167"/>
    </row>
    <row r="9" spans="2:12" s="1" customFormat="1" ht="12.75" customHeight="1">
      <c r="B9" s="173" t="s">
        <v>56</v>
      </c>
      <c r="C9" s="168"/>
      <c r="D9" s="168"/>
      <c r="E9" s="168"/>
      <c r="F9" s="168"/>
      <c r="G9" s="168"/>
      <c r="H9" s="168"/>
      <c r="I9" s="168"/>
      <c r="J9" s="168"/>
      <c r="K9" s="168"/>
      <c r="L9" s="168"/>
    </row>
    <row r="10" spans="2:12" ht="12.75" customHeight="1"/>
    <row r="11" spans="2:12" ht="12.75" customHeight="1"/>
    <row r="12" spans="2: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2" ht="12.75" customHeight="1">
      <c r="B13" s="2" t="s">
        <v>9</v>
      </c>
      <c r="C13" s="58">
        <v>8401760</v>
      </c>
      <c r="D13" s="47">
        <v>31</v>
      </c>
      <c r="E13" s="47">
        <v>216</v>
      </c>
      <c r="F13" s="47">
        <v>404</v>
      </c>
      <c r="G13" s="47">
        <v>1109</v>
      </c>
      <c r="H13" s="47">
        <v>87599</v>
      </c>
      <c r="I13" s="47">
        <v>95.911597164351193</v>
      </c>
      <c r="J13" s="47">
        <v>271025</v>
      </c>
      <c r="K13" s="47">
        <v>38897</v>
      </c>
      <c r="L13" s="47">
        <v>7576</v>
      </c>
    </row>
    <row r="14" spans="2:12" ht="12.75" customHeight="1">
      <c r="B14" s="2" t="s">
        <v>10</v>
      </c>
      <c r="C14" s="72">
        <v>1317921</v>
      </c>
      <c r="D14" s="47">
        <v>8</v>
      </c>
      <c r="E14" s="47">
        <v>125</v>
      </c>
      <c r="F14" s="47">
        <v>118</v>
      </c>
      <c r="G14" s="47">
        <v>870</v>
      </c>
      <c r="H14" s="47">
        <v>47720</v>
      </c>
      <c r="I14" s="47">
        <v>27.617791282481139</v>
      </c>
      <c r="J14" s="47">
        <v>164740</v>
      </c>
      <c r="K14" s="47">
        <v>10543</v>
      </c>
      <c r="L14" s="47">
        <v>1515</v>
      </c>
    </row>
    <row r="15" spans="2:12" ht="12.75" customHeight="1">
      <c r="B15" s="2" t="s">
        <v>2</v>
      </c>
      <c r="C15" s="58">
        <v>1040681</v>
      </c>
      <c r="D15" s="47">
        <v>8</v>
      </c>
      <c r="E15" s="47">
        <v>84</v>
      </c>
      <c r="F15" s="47">
        <v>69</v>
      </c>
      <c r="G15" s="47">
        <v>150</v>
      </c>
      <c r="H15" s="47">
        <v>10604</v>
      </c>
      <c r="I15" s="47">
        <v>98.14041870992078</v>
      </c>
      <c r="J15" s="47">
        <v>130085</v>
      </c>
      <c r="K15" s="47">
        <v>12389</v>
      </c>
      <c r="L15" s="47">
        <v>6938</v>
      </c>
    </row>
    <row r="16" spans="2:12" ht="12.75" customHeight="1">
      <c r="B16" s="2" t="s">
        <v>18</v>
      </c>
      <c r="C16" s="58">
        <v>1134657</v>
      </c>
      <c r="D16" s="47">
        <v>3</v>
      </c>
      <c r="E16" s="47">
        <v>57</v>
      </c>
      <c r="F16" s="47">
        <v>58</v>
      </c>
      <c r="G16" s="47">
        <v>104</v>
      </c>
      <c r="H16" s="47">
        <v>4992</v>
      </c>
      <c r="I16" s="47">
        <v>227.29507211538461</v>
      </c>
      <c r="J16" s="47">
        <v>378219</v>
      </c>
      <c r="K16" s="47">
        <v>19906</v>
      </c>
      <c r="L16" s="47">
        <v>10910</v>
      </c>
    </row>
    <row r="17" spans="2:12" ht="12.75" customHeight="1">
      <c r="B17" s="2" t="s">
        <v>3</v>
      </c>
      <c r="C17" s="58">
        <v>2133667</v>
      </c>
      <c r="D17" s="47">
        <v>7</v>
      </c>
      <c r="E17" s="47">
        <v>111</v>
      </c>
      <c r="F17" s="47">
        <v>108</v>
      </c>
      <c r="G17" s="47">
        <v>154</v>
      </c>
      <c r="H17" s="47">
        <v>7447</v>
      </c>
      <c r="I17" s="47">
        <v>286.5136296495233</v>
      </c>
      <c r="J17" s="47">
        <v>304810</v>
      </c>
      <c r="K17" s="47">
        <v>19222</v>
      </c>
      <c r="L17" s="47">
        <v>13855</v>
      </c>
    </row>
    <row r="18" spans="2:12" ht="12.75" customHeight="1">
      <c r="B18" s="2" t="s">
        <v>4</v>
      </c>
      <c r="C18" s="58">
        <v>582571</v>
      </c>
      <c r="D18" s="47">
        <v>4</v>
      </c>
      <c r="E18" s="47">
        <v>42</v>
      </c>
      <c r="F18" s="47">
        <v>42</v>
      </c>
      <c r="G18" s="47">
        <v>117</v>
      </c>
      <c r="H18" s="47">
        <v>5321</v>
      </c>
      <c r="I18" s="47">
        <v>109.48524713399736</v>
      </c>
      <c r="J18" s="47">
        <v>145643</v>
      </c>
      <c r="K18" s="47">
        <v>13871</v>
      </c>
      <c r="L18" s="47">
        <v>4979</v>
      </c>
    </row>
    <row r="19" spans="2:12" ht="12.75" customHeight="1">
      <c r="B19" s="2" t="s">
        <v>5</v>
      </c>
      <c r="C19" s="58">
        <v>2454870</v>
      </c>
      <c r="D19" s="47">
        <v>11</v>
      </c>
      <c r="E19" s="47">
        <v>251</v>
      </c>
      <c r="F19" s="47">
        <v>247</v>
      </c>
      <c r="G19" s="47">
        <v>3650</v>
      </c>
      <c r="H19" s="47">
        <v>79461</v>
      </c>
      <c r="I19" s="47">
        <v>30.894023483218181</v>
      </c>
      <c r="J19" s="47">
        <v>223170</v>
      </c>
      <c r="K19" s="47">
        <v>9780</v>
      </c>
      <c r="L19" s="47">
        <v>673</v>
      </c>
    </row>
    <row r="20" spans="2:12" ht="12.75" customHeight="1">
      <c r="B20" s="2" t="s">
        <v>11</v>
      </c>
      <c r="C20" s="58">
        <v>2049829</v>
      </c>
      <c r="D20" s="47">
        <v>14</v>
      </c>
      <c r="E20" s="47">
        <v>201</v>
      </c>
      <c r="F20" s="47">
        <v>201</v>
      </c>
      <c r="G20" s="47">
        <v>1115</v>
      </c>
      <c r="H20" s="47">
        <v>94224</v>
      </c>
      <c r="I20" s="47">
        <v>21.754850144336899</v>
      </c>
      <c r="J20" s="47">
        <v>146416</v>
      </c>
      <c r="K20" s="47">
        <v>10198</v>
      </c>
      <c r="L20" s="47">
        <v>1838</v>
      </c>
    </row>
    <row r="21" spans="2:12" ht="12.75" customHeight="1">
      <c r="B21" s="2" t="s">
        <v>6</v>
      </c>
      <c r="C21" s="58">
        <v>7403879</v>
      </c>
      <c r="D21" s="47">
        <v>7</v>
      </c>
      <c r="E21" s="47">
        <v>372</v>
      </c>
      <c r="F21" s="47">
        <v>421</v>
      </c>
      <c r="G21" s="47">
        <v>829</v>
      </c>
      <c r="H21" s="47">
        <v>32113</v>
      </c>
      <c r="I21" s="47">
        <v>230.55706411733567</v>
      </c>
      <c r="J21" s="47">
        <v>1057697</v>
      </c>
      <c r="K21" s="47">
        <v>19903</v>
      </c>
      <c r="L21" s="47">
        <v>8931</v>
      </c>
    </row>
    <row r="22" spans="2:12" ht="12.75" customHeight="1">
      <c r="B22" s="2" t="s">
        <v>12</v>
      </c>
      <c r="C22" s="58">
        <v>4932906</v>
      </c>
      <c r="D22" s="47">
        <v>24</v>
      </c>
      <c r="E22" s="47">
        <v>240</v>
      </c>
      <c r="F22" s="47">
        <v>283</v>
      </c>
      <c r="G22" s="47">
        <v>605</v>
      </c>
      <c r="H22" s="47">
        <v>23255</v>
      </c>
      <c r="I22" s="47">
        <v>212.12238228337992</v>
      </c>
      <c r="J22" s="47">
        <v>205538</v>
      </c>
      <c r="K22" s="47">
        <v>20554</v>
      </c>
      <c r="L22" s="47">
        <v>8154</v>
      </c>
    </row>
    <row r="23" spans="2:12" ht="12.75" customHeight="1">
      <c r="B23" s="2" t="s">
        <v>7</v>
      </c>
      <c r="C23" s="58">
        <v>1085189</v>
      </c>
      <c r="D23" s="47">
        <v>8</v>
      </c>
      <c r="E23" s="47">
        <v>113</v>
      </c>
      <c r="F23" s="47">
        <v>109</v>
      </c>
      <c r="G23" s="47">
        <v>416</v>
      </c>
      <c r="H23" s="47">
        <v>41634</v>
      </c>
      <c r="I23" s="47">
        <v>26.064970937214778</v>
      </c>
      <c r="J23" s="47">
        <v>135649</v>
      </c>
      <c r="K23" s="47">
        <v>9603</v>
      </c>
      <c r="L23" s="47">
        <v>2609</v>
      </c>
    </row>
    <row r="24" spans="2:12" ht="12.75" customHeight="1">
      <c r="B24" s="2" t="s">
        <v>8</v>
      </c>
      <c r="C24" s="58">
        <v>2720668</v>
      </c>
      <c r="D24" s="47">
        <v>7</v>
      </c>
      <c r="E24" s="47">
        <v>315</v>
      </c>
      <c r="F24" s="47">
        <v>394</v>
      </c>
      <c r="G24" s="47">
        <v>72</v>
      </c>
      <c r="H24" s="47">
        <v>29575</v>
      </c>
      <c r="I24" s="47">
        <v>91.992155536770923</v>
      </c>
      <c r="J24" s="47">
        <v>388667</v>
      </c>
      <c r="K24" s="47">
        <v>8637</v>
      </c>
      <c r="L24" s="47">
        <v>37787</v>
      </c>
    </row>
    <row r="25" spans="2:12" ht="12.75" customHeight="1">
      <c r="B25" s="2" t="s">
        <v>14</v>
      </c>
      <c r="C25" s="58">
        <v>6433221</v>
      </c>
      <c r="D25" s="47">
        <v>7</v>
      </c>
      <c r="E25" s="47">
        <v>310</v>
      </c>
      <c r="F25" s="47">
        <v>262</v>
      </c>
      <c r="G25" s="47">
        <v>155</v>
      </c>
      <c r="H25" s="47">
        <v>8028</v>
      </c>
      <c r="I25" s="47">
        <v>801.34790732436477</v>
      </c>
      <c r="J25" s="47">
        <v>919032</v>
      </c>
      <c r="K25" s="47">
        <v>20752</v>
      </c>
      <c r="L25" s="47">
        <v>41505</v>
      </c>
    </row>
    <row r="26" spans="2:12" ht="12.75" customHeight="1">
      <c r="B26" s="2" t="s">
        <v>15</v>
      </c>
      <c r="C26" s="58">
        <v>1465258</v>
      </c>
      <c r="D26" s="47">
        <v>9</v>
      </c>
      <c r="E26" s="47">
        <v>90</v>
      </c>
      <c r="F26" s="47">
        <v>85</v>
      </c>
      <c r="G26" s="47">
        <v>182</v>
      </c>
      <c r="H26" s="47">
        <v>11314</v>
      </c>
      <c r="I26" s="47">
        <v>129.50839667668376</v>
      </c>
      <c r="J26" s="47">
        <v>162806</v>
      </c>
      <c r="K26" s="47">
        <v>16281</v>
      </c>
      <c r="L26" s="47">
        <v>8051</v>
      </c>
    </row>
    <row r="27" spans="2:12" ht="12.75" customHeight="1">
      <c r="B27" s="2" t="s">
        <v>16</v>
      </c>
      <c r="C27" s="58">
        <v>637002</v>
      </c>
      <c r="D27" s="47">
        <v>3</v>
      </c>
      <c r="E27" s="47">
        <v>56</v>
      </c>
      <c r="F27" s="47">
        <v>58</v>
      </c>
      <c r="G27" s="47">
        <v>232</v>
      </c>
      <c r="H27" s="47">
        <v>10391</v>
      </c>
      <c r="I27" s="47">
        <v>61.303243191223174</v>
      </c>
      <c r="J27" s="47">
        <v>212334</v>
      </c>
      <c r="K27" s="47">
        <v>11375</v>
      </c>
      <c r="L27" s="47">
        <v>2746</v>
      </c>
    </row>
    <row r="28" spans="2:12" ht="12.75" customHeight="1">
      <c r="B28" s="2" t="s">
        <v>17</v>
      </c>
      <c r="C28" s="58">
        <v>2162626</v>
      </c>
      <c r="D28" s="47">
        <v>12</v>
      </c>
      <c r="E28" s="47">
        <v>122</v>
      </c>
      <c r="F28" s="47">
        <v>153</v>
      </c>
      <c r="G28" s="47">
        <v>171</v>
      </c>
      <c r="H28" s="47">
        <v>7234</v>
      </c>
      <c r="I28" s="47">
        <v>298.9529997235278</v>
      </c>
      <c r="J28" s="47">
        <v>180219</v>
      </c>
      <c r="K28" s="47">
        <v>17726</v>
      </c>
      <c r="L28" s="47">
        <v>12647</v>
      </c>
    </row>
    <row r="29" spans="2:12" ht="12.75" customHeight="1">
      <c r="B29" s="2" t="s">
        <v>13</v>
      </c>
      <c r="C29" s="58">
        <v>312622</v>
      </c>
      <c r="D29" s="47">
        <v>1</v>
      </c>
      <c r="E29" s="47">
        <v>20</v>
      </c>
      <c r="F29" s="47">
        <v>20</v>
      </c>
      <c r="G29" s="47">
        <v>174</v>
      </c>
      <c r="H29" s="47">
        <v>5045</v>
      </c>
      <c r="I29" s="47">
        <v>61.966699702675918</v>
      </c>
      <c r="J29" s="47">
        <v>312622</v>
      </c>
      <c r="K29" s="47">
        <v>15631</v>
      </c>
      <c r="L29" s="47">
        <v>1797</v>
      </c>
    </row>
    <row r="30" spans="2:12" ht="12.75" customHeight="1">
      <c r="B30" s="5" t="s">
        <v>28</v>
      </c>
      <c r="C30" s="58">
        <v>169095</v>
      </c>
      <c r="D30" s="47">
        <v>2</v>
      </c>
      <c r="E30" s="47">
        <v>7</v>
      </c>
      <c r="F30" s="47">
        <v>7</v>
      </c>
      <c r="G30" s="47">
        <v>0</v>
      </c>
      <c r="H30" s="47">
        <v>32</v>
      </c>
      <c r="I30" s="47">
        <v>5284.21875</v>
      </c>
      <c r="J30" s="47">
        <v>84548</v>
      </c>
      <c r="K30" s="47">
        <v>24156</v>
      </c>
      <c r="L30" s="47">
        <v>0</v>
      </c>
    </row>
    <row r="31" spans="2:12" ht="12.75" customHeight="1" thickBot="1">
      <c r="B31" s="34" t="s">
        <v>32</v>
      </c>
      <c r="C31" s="50">
        <v>46438422</v>
      </c>
      <c r="D31" s="50">
        <v>166</v>
      </c>
      <c r="E31" s="50">
        <v>2732</v>
      </c>
      <c r="F31" s="50">
        <v>3030</v>
      </c>
      <c r="G31" s="50">
        <v>10105</v>
      </c>
      <c r="H31" s="50">
        <v>505989</v>
      </c>
      <c r="I31" s="50">
        <v>91.777532713161747</v>
      </c>
      <c r="J31" s="50">
        <v>279750</v>
      </c>
      <c r="K31" s="50">
        <v>16998</v>
      </c>
      <c r="L31" s="50">
        <v>4596</v>
      </c>
    </row>
    <row r="32" spans="2:12" ht="51" customHeight="1">
      <c r="B32" s="169" t="s">
        <v>55</v>
      </c>
      <c r="C32" s="169"/>
      <c r="D32" s="169"/>
      <c r="E32" s="169"/>
      <c r="F32" s="169"/>
      <c r="G32" s="169"/>
      <c r="H32" s="169"/>
      <c r="I32" s="169"/>
      <c r="J32" s="169"/>
      <c r="K32" s="169"/>
      <c r="L32" s="169"/>
    </row>
    <row r="34" spans="1:12">
      <c r="D34" s="73"/>
      <c r="E34" s="73"/>
      <c r="F34" s="73"/>
      <c r="G34" s="73"/>
      <c r="L34" s="74" t="s">
        <v>54</v>
      </c>
    </row>
    <row r="36" spans="1:12">
      <c r="A36" s="59"/>
      <c r="B36" s="59"/>
      <c r="C36" s="67"/>
      <c r="D36" s="59"/>
      <c r="E36" s="59"/>
      <c r="F36" s="59"/>
      <c r="G36" s="59"/>
    </row>
    <row r="37" spans="1:12">
      <c r="A37" s="59"/>
      <c r="B37" s="59"/>
      <c r="C37" s="59"/>
      <c r="D37" s="59"/>
      <c r="E37" s="59"/>
      <c r="F37" s="59"/>
      <c r="G37" s="59"/>
    </row>
    <row r="38" spans="1:12">
      <c r="A38" s="59"/>
      <c r="B38" s="65"/>
      <c r="C38" s="66"/>
      <c r="D38" s="61"/>
      <c r="E38" s="59"/>
      <c r="F38" s="59"/>
      <c r="G38" s="59"/>
    </row>
    <row r="39" spans="1:12">
      <c r="A39" s="59"/>
      <c r="B39" s="65"/>
      <c r="C39" s="66"/>
      <c r="D39" s="61"/>
      <c r="E39" s="59"/>
      <c r="F39" s="59"/>
      <c r="G39" s="59"/>
    </row>
    <row r="40" spans="1:12">
      <c r="A40" s="59"/>
      <c r="B40" s="65"/>
      <c r="C40" s="66"/>
      <c r="D40" s="61"/>
      <c r="E40" s="59"/>
      <c r="F40" s="59"/>
      <c r="G40" s="59"/>
    </row>
    <row r="41" spans="1:12">
      <c r="A41" s="59"/>
      <c r="B41" s="65"/>
      <c r="C41" s="66"/>
      <c r="D41" s="61"/>
      <c r="E41" s="59"/>
      <c r="F41" s="59"/>
      <c r="G41" s="59"/>
    </row>
    <row r="42" spans="1:12">
      <c r="A42" s="59"/>
      <c r="B42" s="65"/>
      <c r="C42" s="66"/>
      <c r="D42" s="61"/>
      <c r="E42" s="59"/>
      <c r="F42" s="59"/>
      <c r="G42" s="59"/>
    </row>
    <row r="43" spans="1:12">
      <c r="A43" s="59"/>
      <c r="B43" s="65"/>
      <c r="C43" s="66"/>
      <c r="D43" s="61"/>
      <c r="E43" s="59"/>
      <c r="F43" s="59"/>
      <c r="G43" s="59"/>
    </row>
    <row r="44" spans="1:12">
      <c r="A44" s="59"/>
      <c r="B44" s="65"/>
      <c r="C44" s="66"/>
      <c r="D44" s="61"/>
      <c r="E44" s="59"/>
      <c r="F44" s="59"/>
      <c r="G44" s="59"/>
    </row>
    <row r="45" spans="1:12">
      <c r="A45" s="59"/>
      <c r="B45" s="65"/>
      <c r="C45" s="66"/>
      <c r="D45" s="61"/>
      <c r="E45" s="59"/>
      <c r="F45" s="59"/>
      <c r="G45" s="59"/>
    </row>
    <row r="46" spans="1:12">
      <c r="A46" s="59"/>
      <c r="B46" s="65"/>
      <c r="C46" s="66"/>
      <c r="D46" s="61"/>
      <c r="E46" s="59"/>
      <c r="F46" s="59"/>
      <c r="G46" s="59"/>
    </row>
    <row r="47" spans="1:12">
      <c r="A47" s="59"/>
      <c r="B47" s="65"/>
      <c r="C47" s="66"/>
      <c r="D47" s="61"/>
      <c r="E47" s="59"/>
      <c r="F47" s="59"/>
      <c r="G47" s="59"/>
    </row>
    <row r="48" spans="1:12">
      <c r="A48" s="59"/>
      <c r="B48" s="65"/>
      <c r="C48" s="66"/>
      <c r="D48" s="61"/>
      <c r="E48" s="59"/>
      <c r="F48" s="59"/>
      <c r="G48" s="59"/>
    </row>
    <row r="49" spans="1:7">
      <c r="A49" s="59"/>
      <c r="B49" s="65"/>
      <c r="C49" s="66"/>
      <c r="D49" s="61"/>
      <c r="E49" s="59"/>
      <c r="F49" s="59"/>
      <c r="G49" s="59"/>
    </row>
    <row r="50" spans="1:7">
      <c r="A50" s="59"/>
      <c r="B50" s="65"/>
      <c r="C50" s="66"/>
      <c r="D50" s="61"/>
      <c r="E50" s="59"/>
      <c r="F50" s="59"/>
      <c r="G50" s="59"/>
    </row>
    <row r="51" spans="1:7">
      <c r="A51" s="59"/>
      <c r="B51" s="65"/>
      <c r="C51" s="66"/>
      <c r="D51" s="61"/>
      <c r="E51" s="59"/>
      <c r="F51" s="59"/>
      <c r="G51" s="59"/>
    </row>
    <row r="52" spans="1:7">
      <c r="A52" s="59"/>
      <c r="B52" s="65"/>
      <c r="C52" s="66"/>
      <c r="D52" s="61"/>
      <c r="E52" s="59"/>
      <c r="F52" s="59"/>
      <c r="G52" s="59"/>
    </row>
    <row r="53" spans="1:7">
      <c r="A53" s="59"/>
      <c r="B53" s="65"/>
      <c r="C53" s="66"/>
      <c r="D53" s="61"/>
      <c r="E53" s="59"/>
      <c r="F53" s="59"/>
      <c r="G53" s="59"/>
    </row>
    <row r="54" spans="1:7">
      <c r="A54" s="59"/>
      <c r="B54" s="65"/>
      <c r="C54" s="66"/>
      <c r="D54" s="61"/>
      <c r="E54" s="59"/>
      <c r="F54" s="59"/>
      <c r="G54" s="59"/>
    </row>
    <row r="55" spans="1:7">
      <c r="A55" s="59"/>
      <c r="B55" s="68"/>
      <c r="C55" s="66"/>
      <c r="D55" s="61"/>
      <c r="E55" s="59"/>
      <c r="F55" s="59"/>
      <c r="G55" s="59"/>
    </row>
    <row r="56" spans="1:7">
      <c r="A56" s="59"/>
      <c r="B56" s="59"/>
      <c r="C56" s="70"/>
      <c r="D56" s="70"/>
      <c r="E56" s="59"/>
      <c r="F56" s="59"/>
      <c r="G56" s="59"/>
    </row>
    <row r="57" spans="1:7">
      <c r="A57" s="59"/>
      <c r="B57" s="59"/>
      <c r="C57" s="59"/>
      <c r="D57" s="59"/>
      <c r="E57" s="59"/>
      <c r="F57" s="59"/>
      <c r="G57" s="59"/>
    </row>
    <row r="58" spans="1:7">
      <c r="A58" s="59"/>
      <c r="B58" s="59"/>
      <c r="C58" s="59"/>
      <c r="D58" s="59"/>
      <c r="E58" s="59"/>
      <c r="F58" s="59"/>
      <c r="G58" s="59"/>
    </row>
    <row r="59" spans="1:7">
      <c r="A59" s="59"/>
      <c r="B59" s="59"/>
      <c r="C59" s="59"/>
      <c r="D59" s="59"/>
      <c r="E59" s="59"/>
      <c r="F59" s="59"/>
      <c r="G59" s="59"/>
    </row>
  </sheetData>
  <mergeCells count="3">
    <mergeCell ref="B8:L8"/>
    <mergeCell ref="B9:L9"/>
    <mergeCell ref="B32:L32"/>
  </mergeCells>
  <hyperlinks>
    <hyperlink ref="L34" location="Índice!A1" display="indice"/>
  </hyperlink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8:L59"/>
  <sheetViews>
    <sheetView showGridLines="0" showRowColHeaders="0" workbookViewId="0"/>
  </sheetViews>
  <sheetFormatPr baseColWidth="10" defaultColWidth="11.42578125" defaultRowHeight="12.75"/>
  <cols>
    <col min="1" max="1" width="12.7109375" style="57" customWidth="1"/>
    <col min="2" max="2" width="25.140625" style="57" bestFit="1" customWidth="1"/>
    <col min="3" max="12" width="12.7109375" style="57" customWidth="1"/>
    <col min="13" max="16384" width="11.42578125" style="57"/>
  </cols>
  <sheetData>
    <row r="8" spans="2:12" s="1" customFormat="1" ht="12.75" customHeight="1">
      <c r="B8" s="167" t="s">
        <v>31</v>
      </c>
      <c r="C8" s="167"/>
      <c r="D8" s="167"/>
      <c r="E8" s="167"/>
      <c r="F8" s="167"/>
      <c r="G8" s="167"/>
      <c r="H8" s="167"/>
      <c r="I8" s="167"/>
      <c r="J8" s="167"/>
      <c r="K8" s="167"/>
      <c r="L8" s="167"/>
    </row>
    <row r="9" spans="2:12" s="1" customFormat="1" ht="12.75" customHeight="1">
      <c r="B9" s="168" t="s">
        <v>53</v>
      </c>
      <c r="C9" s="168"/>
      <c r="D9" s="168"/>
      <c r="E9" s="168"/>
      <c r="F9" s="168"/>
      <c r="G9" s="168"/>
      <c r="H9" s="168"/>
      <c r="I9" s="168"/>
      <c r="J9" s="168"/>
      <c r="K9" s="168"/>
      <c r="L9" s="168"/>
    </row>
    <row r="10" spans="2:12" ht="12.75" customHeight="1"/>
    <row r="11" spans="2:12" ht="12.75" customHeight="1"/>
    <row r="12" spans="2: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2" ht="12.75" customHeight="1">
      <c r="B13" s="2" t="s">
        <v>9</v>
      </c>
      <c r="C13" s="58">
        <v>8402305</v>
      </c>
      <c r="D13" s="47">
        <v>31</v>
      </c>
      <c r="E13" s="47">
        <v>216</v>
      </c>
      <c r="F13" s="47">
        <v>403</v>
      </c>
      <c r="G13" s="47">
        <v>1115</v>
      </c>
      <c r="H13" s="47">
        <v>87599</v>
      </c>
      <c r="I13" s="47">
        <f>+C13/H13</f>
        <v>95.91781869656046</v>
      </c>
      <c r="J13" s="47">
        <v>271042</v>
      </c>
      <c r="K13" s="47">
        <v>38899.560185185182</v>
      </c>
      <c r="L13" s="47">
        <v>7535</v>
      </c>
    </row>
    <row r="14" spans="2:12" ht="12.75" customHeight="1">
      <c r="B14" s="2" t="s">
        <v>10</v>
      </c>
      <c r="C14" s="58">
        <v>1325385</v>
      </c>
      <c r="D14" s="47">
        <v>8</v>
      </c>
      <c r="E14" s="47">
        <v>125</v>
      </c>
      <c r="F14" s="47">
        <v>118</v>
      </c>
      <c r="G14" s="47">
        <v>870</v>
      </c>
      <c r="H14" s="47">
        <v>47720</v>
      </c>
      <c r="I14" s="47">
        <f t="shared" ref="I14:I31" si="0">+C14/H14</f>
        <v>27.774203688181057</v>
      </c>
      <c r="J14" s="47">
        <v>165673</v>
      </c>
      <c r="K14" s="47">
        <v>10603.08</v>
      </c>
      <c r="L14" s="47">
        <v>1523</v>
      </c>
    </row>
    <row r="15" spans="2:12" ht="12.75" customHeight="1">
      <c r="B15" s="2" t="s">
        <v>2</v>
      </c>
      <c r="C15" s="58">
        <v>1061756</v>
      </c>
      <c r="D15" s="47">
        <v>8</v>
      </c>
      <c r="E15" s="47">
        <v>84</v>
      </c>
      <c r="F15" s="47">
        <v>69</v>
      </c>
      <c r="G15" s="47">
        <v>150</v>
      </c>
      <c r="H15" s="47">
        <v>10604</v>
      </c>
      <c r="I15" s="47">
        <f t="shared" si="0"/>
        <v>100.12787627310449</v>
      </c>
      <c r="J15" s="47">
        <v>132719</v>
      </c>
      <c r="K15" s="47">
        <v>12639.952380952382</v>
      </c>
      <c r="L15" s="47">
        <v>7078</v>
      </c>
    </row>
    <row r="16" spans="2:12" ht="12.75" customHeight="1">
      <c r="B16" s="2" t="s">
        <v>18</v>
      </c>
      <c r="C16" s="58">
        <v>1103442</v>
      </c>
      <c r="D16" s="47">
        <v>3</v>
      </c>
      <c r="E16" s="47">
        <v>57</v>
      </c>
      <c r="F16" s="47">
        <v>58</v>
      </c>
      <c r="G16" s="47">
        <v>104</v>
      </c>
      <c r="H16" s="47">
        <v>4992</v>
      </c>
      <c r="I16" s="47">
        <f t="shared" si="0"/>
        <v>221.04206730769232</v>
      </c>
      <c r="J16" s="47">
        <v>367814</v>
      </c>
      <c r="K16" s="47">
        <v>19358.63157894737</v>
      </c>
      <c r="L16" s="47">
        <v>10610</v>
      </c>
    </row>
    <row r="17" spans="2:12" ht="12.75" customHeight="1">
      <c r="B17" s="2" t="s">
        <v>3</v>
      </c>
      <c r="C17" s="58">
        <v>2104815</v>
      </c>
      <c r="D17" s="47">
        <v>7</v>
      </c>
      <c r="E17" s="47">
        <v>111</v>
      </c>
      <c r="F17" s="47">
        <v>107</v>
      </c>
      <c r="G17" s="47">
        <v>156</v>
      </c>
      <c r="H17" s="47">
        <v>7447</v>
      </c>
      <c r="I17" s="47">
        <f t="shared" si="0"/>
        <v>282.63931784611253</v>
      </c>
      <c r="J17" s="47">
        <v>300687</v>
      </c>
      <c r="K17" s="47">
        <v>18962.297297297297</v>
      </c>
      <c r="L17" s="47">
        <v>13492</v>
      </c>
    </row>
    <row r="18" spans="2:12" ht="12.75" customHeight="1">
      <c r="B18" s="2" t="s">
        <v>4</v>
      </c>
      <c r="C18" s="58">
        <v>588656</v>
      </c>
      <c r="D18" s="47">
        <v>4</v>
      </c>
      <c r="E18" s="47">
        <v>42</v>
      </c>
      <c r="F18" s="47">
        <v>42</v>
      </c>
      <c r="G18" s="47">
        <v>115</v>
      </c>
      <c r="H18" s="47">
        <v>5321</v>
      </c>
      <c r="I18" s="47">
        <f t="shared" si="0"/>
        <v>110.62882916744972</v>
      </c>
      <c r="J18" s="47">
        <v>147164</v>
      </c>
      <c r="K18" s="47">
        <v>14015.619047619048</v>
      </c>
      <c r="L18" s="47">
        <v>5118</v>
      </c>
    </row>
    <row r="19" spans="2:12" ht="12.75" customHeight="1">
      <c r="B19" s="2" t="s">
        <v>5</v>
      </c>
      <c r="C19" s="58">
        <v>2494790</v>
      </c>
      <c r="D19" s="47">
        <v>11</v>
      </c>
      <c r="E19" s="47">
        <v>251</v>
      </c>
      <c r="F19" s="47">
        <v>246</v>
      </c>
      <c r="G19" s="47">
        <v>3646</v>
      </c>
      <c r="H19" s="47">
        <v>79461</v>
      </c>
      <c r="I19" s="47">
        <f t="shared" si="0"/>
        <v>31.396408300927501</v>
      </c>
      <c r="J19" s="47">
        <v>226799</v>
      </c>
      <c r="K19" s="47">
        <v>9939.4023904382466</v>
      </c>
      <c r="L19" s="47">
        <v>684</v>
      </c>
    </row>
    <row r="20" spans="2:12" ht="12.75" customHeight="1">
      <c r="B20" s="2" t="s">
        <v>11</v>
      </c>
      <c r="C20" s="58">
        <v>2078611</v>
      </c>
      <c r="D20" s="47">
        <v>14</v>
      </c>
      <c r="E20" s="47">
        <v>201</v>
      </c>
      <c r="F20" s="47">
        <v>202</v>
      </c>
      <c r="G20" s="47">
        <v>1115</v>
      </c>
      <c r="H20" s="47">
        <v>94224</v>
      </c>
      <c r="I20" s="47">
        <f t="shared" si="0"/>
        <v>22.060313720495838</v>
      </c>
      <c r="J20" s="47">
        <v>148472</v>
      </c>
      <c r="K20" s="47">
        <v>10341.348258706468</v>
      </c>
      <c r="L20" s="47">
        <v>1864</v>
      </c>
    </row>
    <row r="21" spans="2:12" ht="12.75" customHeight="1">
      <c r="B21" s="2" t="s">
        <v>6</v>
      </c>
      <c r="C21" s="58">
        <v>7518903</v>
      </c>
      <c r="D21" s="47">
        <v>7</v>
      </c>
      <c r="E21" s="47">
        <v>372</v>
      </c>
      <c r="F21" s="47">
        <v>435</v>
      </c>
      <c r="G21" s="47">
        <v>837</v>
      </c>
      <c r="H21" s="47">
        <v>32113</v>
      </c>
      <c r="I21" s="47">
        <f t="shared" si="0"/>
        <v>234.13891570392053</v>
      </c>
      <c r="J21" s="47">
        <v>1074129</v>
      </c>
      <c r="K21" s="47">
        <v>20212.104838709678</v>
      </c>
      <c r="L21" s="47">
        <v>8983</v>
      </c>
    </row>
    <row r="22" spans="2:12" ht="12.75" customHeight="1">
      <c r="B22" s="2" t="s">
        <v>12</v>
      </c>
      <c r="C22" s="58">
        <v>5004844</v>
      </c>
      <c r="D22" s="47">
        <v>24</v>
      </c>
      <c r="E22" s="47">
        <v>240</v>
      </c>
      <c r="F22" s="47">
        <v>282</v>
      </c>
      <c r="G22" s="47">
        <v>606</v>
      </c>
      <c r="H22" s="47">
        <v>23255</v>
      </c>
      <c r="I22" s="47">
        <f t="shared" si="0"/>
        <v>215.21582455385939</v>
      </c>
      <c r="J22" s="47">
        <v>208535</v>
      </c>
      <c r="K22" s="47">
        <v>20853.516666666666</v>
      </c>
      <c r="L22" s="47">
        <v>8258</v>
      </c>
    </row>
    <row r="23" spans="2:12" ht="12.75" customHeight="1">
      <c r="B23" s="2" t="s">
        <v>7</v>
      </c>
      <c r="C23" s="58">
        <v>1099632</v>
      </c>
      <c r="D23" s="47">
        <v>8</v>
      </c>
      <c r="E23" s="47">
        <v>113</v>
      </c>
      <c r="F23" s="47">
        <v>112</v>
      </c>
      <c r="G23" s="47">
        <v>416</v>
      </c>
      <c r="H23" s="47">
        <v>41634</v>
      </c>
      <c r="I23" s="47">
        <f t="shared" si="0"/>
        <v>26.411874909929384</v>
      </c>
      <c r="J23" s="47">
        <v>137454</v>
      </c>
      <c r="K23" s="47">
        <v>9731.2566371681423</v>
      </c>
      <c r="L23" s="47">
        <v>2643</v>
      </c>
    </row>
    <row r="24" spans="2:12" ht="12.75" customHeight="1">
      <c r="B24" s="2" t="s">
        <v>8</v>
      </c>
      <c r="C24" s="58">
        <v>2748695</v>
      </c>
      <c r="D24" s="47">
        <v>7</v>
      </c>
      <c r="E24" s="47">
        <v>315</v>
      </c>
      <c r="F24" s="47">
        <v>394</v>
      </c>
      <c r="G24" s="47">
        <v>74</v>
      </c>
      <c r="H24" s="47">
        <v>29575</v>
      </c>
      <c r="I24" s="47">
        <f t="shared" si="0"/>
        <v>92.939814032121731</v>
      </c>
      <c r="J24" s="47">
        <v>392670</v>
      </c>
      <c r="K24" s="47">
        <v>8726.0158730158728</v>
      </c>
      <c r="L24" s="47">
        <v>37144</v>
      </c>
    </row>
    <row r="25" spans="2:12" ht="12.75" customHeight="1">
      <c r="B25" s="2" t="s">
        <v>14</v>
      </c>
      <c r="C25" s="58">
        <v>6454440</v>
      </c>
      <c r="D25" s="47">
        <v>7</v>
      </c>
      <c r="E25" s="47">
        <v>310</v>
      </c>
      <c r="F25" s="47">
        <v>261</v>
      </c>
      <c r="G25" s="47">
        <v>162</v>
      </c>
      <c r="H25" s="47">
        <v>8028</v>
      </c>
      <c r="I25" s="47">
        <f t="shared" si="0"/>
        <v>803.99103139013448</v>
      </c>
      <c r="J25" s="47">
        <v>922062</v>
      </c>
      <c r="K25" s="47">
        <v>20820.774193548386</v>
      </c>
      <c r="L25" s="47">
        <v>39842</v>
      </c>
    </row>
    <row r="26" spans="2:12" ht="12.75" customHeight="1">
      <c r="B26" s="2" t="s">
        <v>15</v>
      </c>
      <c r="C26" s="58">
        <v>1466818</v>
      </c>
      <c r="D26" s="47">
        <v>9</v>
      </c>
      <c r="E26" s="47">
        <v>89</v>
      </c>
      <c r="F26" s="47">
        <v>83</v>
      </c>
      <c r="G26" s="47">
        <v>185</v>
      </c>
      <c r="H26" s="47">
        <v>11314</v>
      </c>
      <c r="I26" s="47">
        <f t="shared" si="0"/>
        <v>129.64627894643803</v>
      </c>
      <c r="J26" s="47">
        <v>162979</v>
      </c>
      <c r="K26" s="47">
        <v>16481.101123595505</v>
      </c>
      <c r="L26" s="47">
        <v>7928</v>
      </c>
    </row>
    <row r="27" spans="2:12" ht="12.75" customHeight="1">
      <c r="B27" s="2" t="s">
        <v>16</v>
      </c>
      <c r="C27" s="58">
        <v>640790</v>
      </c>
      <c r="D27" s="47">
        <v>3</v>
      </c>
      <c r="E27" s="47">
        <v>56</v>
      </c>
      <c r="F27" s="47">
        <v>58</v>
      </c>
      <c r="G27" s="47">
        <v>243</v>
      </c>
      <c r="H27" s="47">
        <v>10391</v>
      </c>
      <c r="I27" s="47">
        <f t="shared" si="0"/>
        <v>61.667789433163314</v>
      </c>
      <c r="J27" s="47">
        <v>213596</v>
      </c>
      <c r="K27" s="47">
        <v>11442.678571428571</v>
      </c>
      <c r="L27" s="47">
        <v>2636</v>
      </c>
    </row>
    <row r="28" spans="2:12" ht="12.75" customHeight="1">
      <c r="B28" s="2" t="s">
        <v>17</v>
      </c>
      <c r="C28" s="58">
        <v>2188985</v>
      </c>
      <c r="D28" s="47">
        <v>11</v>
      </c>
      <c r="E28" s="47">
        <v>122</v>
      </c>
      <c r="F28" s="47">
        <v>146</v>
      </c>
      <c r="G28" s="47">
        <v>177</v>
      </c>
      <c r="H28" s="47">
        <v>7234</v>
      </c>
      <c r="I28" s="47">
        <f t="shared" si="0"/>
        <v>302.59676527508987</v>
      </c>
      <c r="J28" s="47">
        <v>198998</v>
      </c>
      <c r="K28" s="47">
        <v>17942.5</v>
      </c>
      <c r="L28" s="47">
        <v>12367</v>
      </c>
    </row>
    <row r="29" spans="2:12" ht="12.75" customHeight="1">
      <c r="B29" s="2" t="s">
        <v>13</v>
      </c>
      <c r="C29" s="58">
        <v>319002</v>
      </c>
      <c r="D29" s="47">
        <v>1</v>
      </c>
      <c r="E29" s="47">
        <v>20</v>
      </c>
      <c r="F29" s="47">
        <v>20</v>
      </c>
      <c r="G29" s="47">
        <v>174</v>
      </c>
      <c r="H29" s="47">
        <v>5045</v>
      </c>
      <c r="I29" s="47">
        <f t="shared" si="0"/>
        <v>63.231318136769076</v>
      </c>
      <c r="J29" s="47">
        <v>319002</v>
      </c>
      <c r="K29" s="47">
        <v>15950.1</v>
      </c>
      <c r="L29" s="47">
        <v>1833</v>
      </c>
    </row>
    <row r="30" spans="2:12" ht="12.75" customHeight="1">
      <c r="B30" s="5" t="s">
        <v>28</v>
      </c>
      <c r="C30" s="58">
        <v>169472</v>
      </c>
      <c r="D30" s="47">
        <v>2</v>
      </c>
      <c r="E30" s="47">
        <v>7</v>
      </c>
      <c r="F30" s="47">
        <v>7</v>
      </c>
      <c r="G30" s="47">
        <v>0</v>
      </c>
      <c r="H30" s="47">
        <v>32</v>
      </c>
      <c r="I30" s="47">
        <f t="shared" si="0"/>
        <v>5296</v>
      </c>
      <c r="J30" s="47">
        <v>84736</v>
      </c>
      <c r="K30" s="47">
        <v>24210.285714285714</v>
      </c>
      <c r="L30" s="47">
        <v>0</v>
      </c>
    </row>
    <row r="31" spans="2:12" ht="12.75" customHeight="1" thickBot="1">
      <c r="B31" s="34" t="s">
        <v>32</v>
      </c>
      <c r="C31" s="50">
        <v>46771341</v>
      </c>
      <c r="D31" s="50">
        <f>+SUM(D11:D28)</f>
        <v>162</v>
      </c>
      <c r="E31" s="50">
        <v>2731</v>
      </c>
      <c r="F31" s="50">
        <f>+SUM(F11:F28)</f>
        <v>3016</v>
      </c>
      <c r="G31" s="50">
        <f>+SUM(G11:G28)</f>
        <v>9971</v>
      </c>
      <c r="H31" s="50">
        <v>505989</v>
      </c>
      <c r="I31" s="50">
        <f t="shared" si="0"/>
        <v>92.43548970432164</v>
      </c>
      <c r="J31" s="50">
        <v>288711</v>
      </c>
      <c r="K31" s="50">
        <v>17297.093565088759</v>
      </c>
      <c r="L31" s="50">
        <v>4690</v>
      </c>
    </row>
    <row r="32" spans="2:12" ht="51" customHeight="1">
      <c r="B32" s="169" t="s">
        <v>55</v>
      </c>
      <c r="C32" s="169"/>
      <c r="D32" s="169"/>
      <c r="E32" s="169"/>
      <c r="F32" s="169"/>
      <c r="G32" s="169"/>
      <c r="H32" s="169"/>
      <c r="I32" s="169"/>
      <c r="J32" s="169"/>
      <c r="K32" s="169"/>
      <c r="L32" s="169"/>
    </row>
    <row r="34" spans="1:12">
      <c r="L34" s="74" t="s">
        <v>54</v>
      </c>
    </row>
    <row r="35" spans="1:12">
      <c r="E35" s="73"/>
    </row>
    <row r="36" spans="1:12">
      <c r="A36" s="59"/>
      <c r="B36" s="59"/>
      <c r="C36" s="59"/>
      <c r="D36" s="59"/>
      <c r="E36" s="59"/>
      <c r="F36" s="59"/>
      <c r="G36" s="59"/>
    </row>
    <row r="37" spans="1:12">
      <c r="A37" s="59"/>
      <c r="B37" s="59"/>
      <c r="C37" s="59"/>
      <c r="D37" s="59"/>
      <c r="E37" s="59"/>
      <c r="F37" s="59"/>
      <c r="G37" s="59"/>
    </row>
    <row r="38" spans="1:12">
      <c r="A38" s="59"/>
      <c r="B38" s="65"/>
      <c r="C38" s="66"/>
      <c r="D38" s="61"/>
      <c r="E38" s="59"/>
      <c r="F38" s="59"/>
      <c r="G38" s="59"/>
    </row>
    <row r="39" spans="1:12">
      <c r="A39" s="59"/>
      <c r="B39" s="65"/>
      <c r="C39" s="66"/>
      <c r="D39" s="61"/>
      <c r="E39" s="59"/>
      <c r="F39" s="59"/>
      <c r="G39" s="59"/>
    </row>
    <row r="40" spans="1:12">
      <c r="A40" s="59"/>
      <c r="B40" s="65"/>
      <c r="C40" s="66"/>
      <c r="D40" s="61"/>
      <c r="E40" s="59"/>
      <c r="F40" s="59"/>
      <c r="G40" s="59"/>
    </row>
    <row r="41" spans="1:12">
      <c r="A41" s="59"/>
      <c r="B41" s="65"/>
      <c r="C41" s="66"/>
      <c r="D41" s="61"/>
      <c r="E41" s="59"/>
      <c r="F41" s="59"/>
      <c r="G41" s="59"/>
    </row>
    <row r="42" spans="1:12">
      <c r="A42" s="59"/>
      <c r="B42" s="65"/>
      <c r="C42" s="66"/>
      <c r="D42" s="61"/>
      <c r="E42" s="59"/>
      <c r="F42" s="59"/>
      <c r="G42" s="59"/>
    </row>
    <row r="43" spans="1:12">
      <c r="A43" s="59"/>
      <c r="B43" s="65"/>
      <c r="C43" s="66"/>
      <c r="D43" s="61"/>
      <c r="E43" s="59"/>
      <c r="F43" s="59"/>
      <c r="G43" s="59"/>
    </row>
    <row r="44" spans="1:12">
      <c r="A44" s="59"/>
      <c r="B44" s="65"/>
      <c r="C44" s="66"/>
      <c r="D44" s="61"/>
      <c r="E44" s="59"/>
      <c r="F44" s="59"/>
      <c r="G44" s="59"/>
    </row>
    <row r="45" spans="1:12">
      <c r="A45" s="59"/>
      <c r="B45" s="65"/>
      <c r="C45" s="66"/>
      <c r="D45" s="61"/>
      <c r="E45" s="59"/>
      <c r="F45" s="59"/>
      <c r="G45" s="59"/>
    </row>
    <row r="46" spans="1:12">
      <c r="A46" s="59"/>
      <c r="B46" s="65"/>
      <c r="C46" s="66"/>
      <c r="D46" s="61"/>
      <c r="E46" s="59"/>
      <c r="F46" s="59"/>
      <c r="G46" s="59"/>
    </row>
    <row r="47" spans="1:12">
      <c r="A47" s="59"/>
      <c r="B47" s="65"/>
      <c r="C47" s="66"/>
      <c r="D47" s="61"/>
      <c r="E47" s="59"/>
      <c r="F47" s="59"/>
      <c r="G47" s="59"/>
    </row>
    <row r="48" spans="1:12">
      <c r="A48" s="59"/>
      <c r="B48" s="65"/>
      <c r="C48" s="66"/>
      <c r="D48" s="61"/>
      <c r="E48" s="59"/>
      <c r="F48" s="59"/>
      <c r="G48" s="59"/>
    </row>
    <row r="49" spans="1:7">
      <c r="A49" s="59"/>
      <c r="B49" s="65"/>
      <c r="C49" s="66"/>
      <c r="D49" s="61"/>
      <c r="E49" s="59"/>
      <c r="F49" s="59"/>
      <c r="G49" s="59"/>
    </row>
    <row r="50" spans="1:7">
      <c r="A50" s="59"/>
      <c r="B50" s="65"/>
      <c r="C50" s="66"/>
      <c r="D50" s="61"/>
      <c r="E50" s="59"/>
      <c r="F50" s="59"/>
      <c r="G50" s="59"/>
    </row>
    <row r="51" spans="1:7">
      <c r="A51" s="59"/>
      <c r="B51" s="65"/>
      <c r="C51" s="66"/>
      <c r="D51" s="61"/>
      <c r="E51" s="59"/>
      <c r="F51" s="59"/>
      <c r="G51" s="59"/>
    </row>
    <row r="52" spans="1:7">
      <c r="A52" s="59"/>
      <c r="B52" s="65"/>
      <c r="C52" s="66"/>
      <c r="D52" s="61"/>
      <c r="E52" s="59"/>
      <c r="F52" s="59"/>
      <c r="G52" s="59"/>
    </row>
    <row r="53" spans="1:7">
      <c r="A53" s="59"/>
      <c r="B53" s="65"/>
      <c r="C53" s="66"/>
      <c r="D53" s="61"/>
      <c r="E53" s="59"/>
      <c r="F53" s="59"/>
      <c r="G53" s="59"/>
    </row>
    <row r="54" spans="1:7">
      <c r="A54" s="59"/>
      <c r="B54" s="65"/>
      <c r="C54" s="66"/>
      <c r="D54" s="61"/>
      <c r="E54" s="59"/>
      <c r="F54" s="59"/>
      <c r="G54" s="59"/>
    </row>
    <row r="55" spans="1:7">
      <c r="A55" s="59"/>
      <c r="B55" s="68"/>
      <c r="C55" s="66"/>
      <c r="D55" s="61"/>
      <c r="E55" s="59"/>
      <c r="F55" s="59"/>
      <c r="G55" s="59"/>
    </row>
    <row r="56" spans="1:7">
      <c r="A56" s="59"/>
      <c r="B56" s="59"/>
      <c r="C56" s="70"/>
      <c r="D56" s="70"/>
      <c r="E56" s="59"/>
      <c r="F56" s="59"/>
      <c r="G56" s="59"/>
    </row>
    <row r="57" spans="1:7">
      <c r="A57" s="59"/>
      <c r="B57" s="59"/>
      <c r="C57" s="59"/>
      <c r="D57" s="59"/>
      <c r="E57" s="59"/>
      <c r="F57" s="59"/>
      <c r="G57" s="59"/>
    </row>
    <row r="58" spans="1:7">
      <c r="A58" s="59"/>
      <c r="B58" s="59"/>
      <c r="C58" s="59"/>
      <c r="D58" s="59"/>
      <c r="E58" s="59"/>
      <c r="F58" s="59"/>
      <c r="G58" s="59"/>
    </row>
    <row r="59" spans="1:7">
      <c r="A59" s="59"/>
      <c r="B59" s="59"/>
      <c r="C59" s="59"/>
      <c r="D59" s="59"/>
      <c r="E59" s="59"/>
      <c r="F59" s="59"/>
      <c r="G59" s="59"/>
    </row>
  </sheetData>
  <mergeCells count="3">
    <mergeCell ref="B32:L32"/>
    <mergeCell ref="B8:L8"/>
    <mergeCell ref="B9:L9"/>
  </mergeCells>
  <phoneticPr fontId="10" type="noConversion"/>
  <hyperlinks>
    <hyperlink ref="L34" location="Índice!A1" display="indice"/>
  </hyperlinks>
  <pageMargins left="0.75" right="0.75" top="1" bottom="1" header="0" footer="0"/>
  <pageSetup paperSize="9" scale="70" orientation="landscape"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5:Q88"/>
  <sheetViews>
    <sheetView showGridLines="0" showRowColHeaders="0" workbookViewId="0"/>
  </sheetViews>
  <sheetFormatPr baseColWidth="10" defaultColWidth="11.42578125" defaultRowHeight="12.75"/>
  <cols>
    <col min="1" max="1" width="12.7109375" style="1" customWidth="1"/>
    <col min="2" max="2" width="25.28515625" style="1" customWidth="1"/>
    <col min="3" max="12" width="12.7109375" style="1" customWidth="1"/>
    <col min="13" max="16384" width="11.42578125" style="1"/>
  </cols>
  <sheetData>
    <row r="5" spans="1:12">
      <c r="G5" s="35"/>
      <c r="H5" s="35"/>
      <c r="K5" s="32"/>
      <c r="L5" s="32"/>
    </row>
    <row r="6" spans="1:12">
      <c r="G6" s="24"/>
      <c r="H6" s="24"/>
    </row>
    <row r="8" spans="1:12" ht="12.75" customHeight="1">
      <c r="B8" s="167" t="s">
        <v>31</v>
      </c>
      <c r="C8" s="167"/>
      <c r="D8" s="167"/>
      <c r="E8" s="167"/>
      <c r="F8" s="167"/>
      <c r="G8" s="167"/>
      <c r="H8" s="167"/>
      <c r="I8" s="167"/>
      <c r="J8" s="167"/>
      <c r="K8" s="167"/>
      <c r="L8" s="167"/>
    </row>
    <row r="9" spans="1:12" ht="12.75" customHeight="1">
      <c r="B9" s="168" t="s">
        <v>52</v>
      </c>
      <c r="C9" s="168"/>
      <c r="D9" s="168"/>
      <c r="E9" s="168"/>
      <c r="F9" s="168"/>
      <c r="G9" s="168"/>
      <c r="H9" s="168"/>
      <c r="I9" s="168"/>
      <c r="J9" s="168"/>
      <c r="K9" s="168"/>
      <c r="L9" s="168"/>
    </row>
    <row r="10" spans="1:12" ht="12.75" customHeight="1">
      <c r="B10" s="41"/>
      <c r="C10" s="41"/>
      <c r="D10" s="41"/>
      <c r="E10" s="41"/>
      <c r="F10" s="41"/>
      <c r="G10" s="41"/>
      <c r="H10" s="41"/>
      <c r="I10" s="41"/>
      <c r="J10" s="41"/>
      <c r="K10" s="41"/>
      <c r="L10" s="41"/>
    </row>
    <row r="11" spans="1:12" ht="12.75" customHeight="1">
      <c r="A11" s="11"/>
      <c r="B11" s="12"/>
      <c r="C11" s="12"/>
      <c r="D11" s="13"/>
      <c r="E11" s="12"/>
      <c r="F11" s="11"/>
      <c r="G11" s="11"/>
      <c r="H11" s="12"/>
      <c r="I11" s="12"/>
      <c r="J11" s="12"/>
      <c r="K11" s="12"/>
      <c r="L11" s="11"/>
    </row>
    <row r="12" spans="1: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1:12" ht="12.75" customHeight="1">
      <c r="B13" s="2" t="s">
        <v>9</v>
      </c>
      <c r="C13" s="47">
        <v>8440300</v>
      </c>
      <c r="D13" s="47">
        <v>31</v>
      </c>
      <c r="E13" s="47">
        <v>216</v>
      </c>
      <c r="F13" s="47">
        <v>402</v>
      </c>
      <c r="G13" s="47">
        <v>1114</v>
      </c>
      <c r="H13" s="47">
        <v>87599</v>
      </c>
      <c r="I13" s="47">
        <v>96</v>
      </c>
      <c r="J13" s="47">
        <v>272268</v>
      </c>
      <c r="K13" s="47">
        <v>39075</v>
      </c>
      <c r="L13" s="47">
        <v>7577</v>
      </c>
    </row>
    <row r="14" spans="1:12" ht="12.75" customHeight="1">
      <c r="B14" s="2" t="s">
        <v>10</v>
      </c>
      <c r="C14" s="47">
        <v>1347150</v>
      </c>
      <c r="D14" s="47">
        <v>8</v>
      </c>
      <c r="E14" s="47">
        <v>123</v>
      </c>
      <c r="F14" s="47">
        <v>118</v>
      </c>
      <c r="G14" s="47">
        <v>870</v>
      </c>
      <c r="H14" s="47">
        <v>47720</v>
      </c>
      <c r="I14" s="47">
        <v>28</v>
      </c>
      <c r="J14" s="47">
        <v>168394</v>
      </c>
      <c r="K14" s="47">
        <v>10952</v>
      </c>
      <c r="L14" s="47">
        <v>1548</v>
      </c>
    </row>
    <row r="15" spans="1:12" ht="12.75" customHeight="1">
      <c r="B15" s="2" t="s">
        <v>2</v>
      </c>
      <c r="C15" s="47">
        <v>1068165</v>
      </c>
      <c r="D15" s="47">
        <v>8</v>
      </c>
      <c r="E15" s="47">
        <v>84</v>
      </c>
      <c r="F15" s="47">
        <v>68</v>
      </c>
      <c r="G15" s="47">
        <v>151</v>
      </c>
      <c r="H15" s="47">
        <v>10604</v>
      </c>
      <c r="I15" s="47">
        <v>101</v>
      </c>
      <c r="J15" s="47">
        <v>133521</v>
      </c>
      <c r="K15" s="47">
        <v>12716</v>
      </c>
      <c r="L15" s="47">
        <v>7074</v>
      </c>
    </row>
    <row r="16" spans="1:12" ht="12.75" customHeight="1">
      <c r="B16" s="2" t="s">
        <v>18</v>
      </c>
      <c r="C16" s="47">
        <v>1111674</v>
      </c>
      <c r="D16" s="47">
        <v>3</v>
      </c>
      <c r="E16" s="47">
        <v>57</v>
      </c>
      <c r="F16" s="47">
        <v>57</v>
      </c>
      <c r="G16" s="47">
        <v>103</v>
      </c>
      <c r="H16" s="47">
        <v>4992</v>
      </c>
      <c r="I16" s="47">
        <v>223</v>
      </c>
      <c r="J16" s="47">
        <v>370558</v>
      </c>
      <c r="K16" s="47">
        <v>19503</v>
      </c>
      <c r="L16" s="47">
        <v>10793</v>
      </c>
    </row>
    <row r="17" spans="2:12" ht="12.75" customHeight="1">
      <c r="B17" s="2" t="s">
        <v>3</v>
      </c>
      <c r="C17" s="47">
        <v>2118679</v>
      </c>
      <c r="D17" s="47">
        <v>7</v>
      </c>
      <c r="E17" s="47">
        <v>108</v>
      </c>
      <c r="F17" s="47">
        <v>108</v>
      </c>
      <c r="G17" s="47">
        <v>155</v>
      </c>
      <c r="H17" s="47">
        <v>7447</v>
      </c>
      <c r="I17" s="47">
        <v>285</v>
      </c>
      <c r="J17" s="47">
        <v>302668</v>
      </c>
      <c r="K17" s="47">
        <v>19617</v>
      </c>
      <c r="L17" s="47">
        <v>13669</v>
      </c>
    </row>
    <row r="18" spans="2:12" ht="12.75" customHeight="1">
      <c r="B18" s="2" t="s">
        <v>4</v>
      </c>
      <c r="C18" s="47">
        <v>591888</v>
      </c>
      <c r="D18" s="47">
        <v>4</v>
      </c>
      <c r="E18" s="47">
        <v>42</v>
      </c>
      <c r="F18" s="47">
        <v>42</v>
      </c>
      <c r="G18" s="47">
        <v>105</v>
      </c>
      <c r="H18" s="47">
        <v>5321</v>
      </c>
      <c r="I18" s="47">
        <v>111</v>
      </c>
      <c r="J18" s="47">
        <v>147972</v>
      </c>
      <c r="K18" s="47">
        <v>14093</v>
      </c>
      <c r="L18" s="47">
        <v>5637</v>
      </c>
    </row>
    <row r="19" spans="2:12" ht="12.75" customHeight="1">
      <c r="B19" s="2" t="s">
        <v>5</v>
      </c>
      <c r="C19" s="47">
        <v>2519875</v>
      </c>
      <c r="D19" s="47">
        <v>11</v>
      </c>
      <c r="E19" s="47">
        <v>249</v>
      </c>
      <c r="F19" s="47">
        <v>246</v>
      </c>
      <c r="G19" s="47">
        <v>3652</v>
      </c>
      <c r="H19" s="47">
        <v>79461</v>
      </c>
      <c r="I19" s="47">
        <v>32</v>
      </c>
      <c r="J19" s="47">
        <v>229080</v>
      </c>
      <c r="K19" s="47">
        <v>10120</v>
      </c>
      <c r="L19" s="47">
        <v>690</v>
      </c>
    </row>
    <row r="20" spans="2:12" ht="12.75" customHeight="1">
      <c r="B20" s="2" t="s">
        <v>11</v>
      </c>
      <c r="C20" s="47">
        <v>2100998</v>
      </c>
      <c r="D20" s="47">
        <v>14</v>
      </c>
      <c r="E20" s="47">
        <v>204</v>
      </c>
      <c r="F20" s="47">
        <v>201</v>
      </c>
      <c r="G20" s="47">
        <v>1119</v>
      </c>
      <c r="H20" s="47">
        <v>94224</v>
      </c>
      <c r="I20" s="47">
        <v>22</v>
      </c>
      <c r="J20" s="47">
        <v>150071</v>
      </c>
      <c r="K20" s="47">
        <v>10299</v>
      </c>
      <c r="L20" s="47">
        <v>1878</v>
      </c>
    </row>
    <row r="21" spans="2:12" ht="12.75" customHeight="1">
      <c r="B21" s="2" t="s">
        <v>6</v>
      </c>
      <c r="C21" s="47">
        <v>7553650</v>
      </c>
      <c r="D21" s="47">
        <v>7</v>
      </c>
      <c r="E21" s="47">
        <v>376</v>
      </c>
      <c r="F21" s="47">
        <v>416</v>
      </c>
      <c r="G21" s="47">
        <v>827</v>
      </c>
      <c r="H21" s="47">
        <v>32113</v>
      </c>
      <c r="I21" s="47">
        <v>235</v>
      </c>
      <c r="J21" s="47">
        <v>1079093</v>
      </c>
      <c r="K21" s="47">
        <v>20089</v>
      </c>
      <c r="L21" s="47">
        <v>9134</v>
      </c>
    </row>
    <row r="22" spans="2:12" ht="12.75" customHeight="1">
      <c r="B22" s="2" t="s">
        <v>12</v>
      </c>
      <c r="C22" s="47">
        <v>5113815</v>
      </c>
      <c r="D22" s="47">
        <v>24</v>
      </c>
      <c r="E22" s="47">
        <v>241</v>
      </c>
      <c r="F22" s="47">
        <v>276</v>
      </c>
      <c r="G22" s="47">
        <v>575</v>
      </c>
      <c r="H22" s="47">
        <v>23255</v>
      </c>
      <c r="I22" s="47">
        <v>220</v>
      </c>
      <c r="J22" s="47">
        <v>213076</v>
      </c>
      <c r="K22" s="47">
        <v>21219</v>
      </c>
      <c r="L22" s="47">
        <v>8894</v>
      </c>
    </row>
    <row r="23" spans="2:12" ht="12.75" customHeight="1">
      <c r="B23" s="2" t="s">
        <v>7</v>
      </c>
      <c r="C23" s="47">
        <v>1104004</v>
      </c>
      <c r="D23" s="47">
        <v>8</v>
      </c>
      <c r="E23" s="47">
        <v>113</v>
      </c>
      <c r="F23" s="47">
        <v>109</v>
      </c>
      <c r="G23" s="47">
        <v>417</v>
      </c>
      <c r="H23" s="47">
        <v>41634</v>
      </c>
      <c r="I23" s="47">
        <v>27</v>
      </c>
      <c r="J23" s="47">
        <v>138001</v>
      </c>
      <c r="K23" s="47">
        <v>9770</v>
      </c>
      <c r="L23" s="47">
        <v>2647</v>
      </c>
    </row>
    <row r="24" spans="2:12" ht="12.75" customHeight="1">
      <c r="B24" s="2" t="s">
        <v>8</v>
      </c>
      <c r="C24" s="47">
        <v>2765940</v>
      </c>
      <c r="D24" s="47">
        <v>7</v>
      </c>
      <c r="E24" s="47">
        <v>315</v>
      </c>
      <c r="F24" s="47">
        <v>394</v>
      </c>
      <c r="G24" s="47">
        <v>78</v>
      </c>
      <c r="H24" s="47">
        <v>29575</v>
      </c>
      <c r="I24" s="47">
        <v>94</v>
      </c>
      <c r="J24" s="47">
        <v>395134</v>
      </c>
      <c r="K24" s="47">
        <v>8781</v>
      </c>
      <c r="L24" s="47">
        <v>35461</v>
      </c>
    </row>
    <row r="25" spans="2:12" ht="12.75" customHeight="1">
      <c r="B25" s="2" t="s">
        <v>14</v>
      </c>
      <c r="C25" s="47">
        <v>6495551</v>
      </c>
      <c r="D25" s="47">
        <v>7</v>
      </c>
      <c r="E25" s="47">
        <v>286</v>
      </c>
      <c r="F25" s="47">
        <v>262</v>
      </c>
      <c r="G25" s="47">
        <v>160</v>
      </c>
      <c r="H25" s="47">
        <v>8028</v>
      </c>
      <c r="I25" s="47">
        <v>809</v>
      </c>
      <c r="J25" s="47">
        <v>927936</v>
      </c>
      <c r="K25" s="47">
        <v>22712</v>
      </c>
      <c r="L25" s="47">
        <v>40597</v>
      </c>
    </row>
    <row r="26" spans="2:12" ht="12.75" customHeight="1">
      <c r="B26" s="2" t="s">
        <v>15</v>
      </c>
      <c r="C26" s="47">
        <v>1472049</v>
      </c>
      <c r="D26" s="47">
        <v>9</v>
      </c>
      <c r="E26" s="47">
        <v>89</v>
      </c>
      <c r="F26" s="47">
        <v>81</v>
      </c>
      <c r="G26" s="47">
        <v>185</v>
      </c>
      <c r="H26" s="47">
        <v>11314</v>
      </c>
      <c r="I26" s="47">
        <v>130</v>
      </c>
      <c r="J26" s="47">
        <v>163561</v>
      </c>
      <c r="K26" s="47">
        <v>16540</v>
      </c>
      <c r="L26" s="47">
        <v>7957</v>
      </c>
    </row>
    <row r="27" spans="2:12" ht="12.75" customHeight="1">
      <c r="B27" s="2" t="s">
        <v>16</v>
      </c>
      <c r="C27" s="47">
        <v>644477</v>
      </c>
      <c r="D27" s="47">
        <v>3</v>
      </c>
      <c r="E27" s="47">
        <v>56</v>
      </c>
      <c r="F27" s="47">
        <v>57</v>
      </c>
      <c r="G27" s="47">
        <v>245</v>
      </c>
      <c r="H27" s="47">
        <v>10391</v>
      </c>
      <c r="I27" s="47">
        <v>62</v>
      </c>
      <c r="J27" s="47">
        <v>214826</v>
      </c>
      <c r="K27" s="47">
        <v>11509</v>
      </c>
      <c r="L27" s="47">
        <v>2631</v>
      </c>
    </row>
    <row r="28" spans="2:12" ht="12.75" customHeight="1">
      <c r="B28" s="2" t="s">
        <v>17</v>
      </c>
      <c r="C28" s="47">
        <v>2191682</v>
      </c>
      <c r="D28" s="47">
        <v>10</v>
      </c>
      <c r="E28" s="47">
        <v>122</v>
      </c>
      <c r="F28" s="47">
        <v>140</v>
      </c>
      <c r="G28" s="47">
        <v>182</v>
      </c>
      <c r="H28" s="47">
        <v>7234</v>
      </c>
      <c r="I28" s="47">
        <v>303</v>
      </c>
      <c r="J28" s="47">
        <v>219168</v>
      </c>
      <c r="K28" s="47">
        <v>17965</v>
      </c>
      <c r="L28" s="47">
        <v>12042</v>
      </c>
    </row>
    <row r="29" spans="2:12" ht="12.75" customHeight="1">
      <c r="B29" s="2" t="s">
        <v>13</v>
      </c>
      <c r="C29" s="47">
        <v>322027</v>
      </c>
      <c r="D29" s="47">
        <v>1</v>
      </c>
      <c r="E29" s="47">
        <v>20</v>
      </c>
      <c r="F29" s="47">
        <v>20</v>
      </c>
      <c r="G29" s="47">
        <v>174</v>
      </c>
      <c r="H29" s="47">
        <v>5045</v>
      </c>
      <c r="I29" s="47">
        <v>64</v>
      </c>
      <c r="J29" s="47">
        <v>322027</v>
      </c>
      <c r="K29" s="47">
        <v>16101</v>
      </c>
      <c r="L29" s="47">
        <v>1851</v>
      </c>
    </row>
    <row r="30" spans="2:12" ht="12.75" customHeight="1">
      <c r="B30" s="5" t="s">
        <v>28</v>
      </c>
      <c r="C30" s="47">
        <v>167859</v>
      </c>
      <c r="D30" s="47">
        <v>2</v>
      </c>
      <c r="E30" s="47">
        <v>7</v>
      </c>
      <c r="F30" s="47">
        <v>7</v>
      </c>
      <c r="G30" s="47">
        <v>0</v>
      </c>
      <c r="H30" s="47">
        <v>32</v>
      </c>
      <c r="I30" s="47">
        <v>5246</v>
      </c>
      <c r="J30" s="47">
        <v>83930</v>
      </c>
      <c r="K30" s="47">
        <v>23980</v>
      </c>
      <c r="L30" s="47">
        <v>0</v>
      </c>
    </row>
    <row r="31" spans="2:12" ht="12.75" customHeight="1" thickBot="1">
      <c r="B31" s="34" t="s">
        <v>32</v>
      </c>
      <c r="C31" s="50">
        <v>47129783</v>
      </c>
      <c r="D31" s="50">
        <v>164</v>
      </c>
      <c r="E31" s="50">
        <v>2708</v>
      </c>
      <c r="F31" s="50">
        <v>3004</v>
      </c>
      <c r="G31" s="50">
        <v>10112</v>
      </c>
      <c r="H31" s="50">
        <v>505989</v>
      </c>
      <c r="I31" s="50">
        <v>93</v>
      </c>
      <c r="J31" s="50">
        <v>287377</v>
      </c>
      <c r="K31" s="50">
        <v>17404</v>
      </c>
      <c r="L31" s="50">
        <v>4661</v>
      </c>
    </row>
    <row r="32" spans="2:12" ht="50.25" customHeight="1">
      <c r="B32" s="169" t="s">
        <v>55</v>
      </c>
      <c r="C32" s="169"/>
      <c r="D32" s="169"/>
      <c r="E32" s="169"/>
      <c r="F32" s="169"/>
      <c r="G32" s="169"/>
      <c r="H32" s="169"/>
      <c r="I32" s="169"/>
      <c r="J32" s="169"/>
      <c r="K32" s="169"/>
      <c r="L32" s="169"/>
    </row>
    <row r="33" spans="1:17">
      <c r="F33" s="42"/>
      <c r="G33" s="42"/>
      <c r="H33" s="28"/>
      <c r="I33" s="174" t="s">
        <v>30</v>
      </c>
      <c r="J33" s="174"/>
      <c r="K33" s="174"/>
      <c r="L33" s="174"/>
    </row>
    <row r="34" spans="1:17">
      <c r="A34" s="59"/>
      <c r="B34" s="59"/>
      <c r="C34" s="59"/>
      <c r="D34" s="59"/>
      <c r="E34" s="59"/>
      <c r="F34" s="59"/>
      <c r="G34" s="59"/>
      <c r="H34" s="59"/>
      <c r="I34" s="59"/>
      <c r="J34" s="59"/>
      <c r="K34" s="59"/>
      <c r="L34" s="59"/>
      <c r="M34" s="59"/>
      <c r="N34" s="59"/>
      <c r="O34" s="59"/>
      <c r="P34" s="59"/>
      <c r="Q34" s="59"/>
    </row>
    <row r="35" spans="1:17">
      <c r="A35" s="59"/>
      <c r="B35" s="59"/>
      <c r="C35" s="59"/>
      <c r="D35" s="59"/>
      <c r="E35" s="59"/>
      <c r="F35" s="59"/>
      <c r="G35" s="59"/>
      <c r="H35" s="59"/>
      <c r="I35" s="59"/>
      <c r="J35" s="59"/>
      <c r="K35" s="59"/>
      <c r="L35" s="59"/>
      <c r="M35" s="59"/>
      <c r="N35" s="59"/>
      <c r="O35" s="59"/>
      <c r="P35" s="59"/>
      <c r="Q35" s="59"/>
    </row>
    <row r="36" spans="1:17">
      <c r="A36" s="59"/>
      <c r="B36" s="62"/>
      <c r="C36" s="63"/>
      <c r="D36" s="63"/>
      <c r="E36" s="63"/>
      <c r="F36" s="63"/>
      <c r="G36" s="63"/>
      <c r="H36" s="63"/>
      <c r="I36" s="64"/>
      <c r="J36" s="64"/>
      <c r="K36" s="63"/>
      <c r="L36" s="63"/>
      <c r="M36" s="59"/>
      <c r="N36" s="59"/>
      <c r="O36" s="59"/>
      <c r="P36" s="59"/>
      <c r="Q36" s="59"/>
    </row>
    <row r="37" spans="1:17">
      <c r="A37" s="59"/>
      <c r="B37" s="65"/>
      <c r="C37" s="61"/>
      <c r="D37" s="66"/>
      <c r="E37" s="66"/>
      <c r="F37" s="66"/>
      <c r="G37" s="66"/>
      <c r="H37" s="66"/>
      <c r="I37" s="66"/>
      <c r="J37" s="66"/>
      <c r="K37" s="66"/>
      <c r="L37" s="66"/>
      <c r="M37" s="59"/>
      <c r="N37" s="67"/>
      <c r="O37" s="67"/>
      <c r="P37" s="67"/>
      <c r="Q37" s="59"/>
    </row>
    <row r="38" spans="1:17">
      <c r="A38" s="59"/>
      <c r="B38" s="65"/>
      <c r="C38" s="61"/>
      <c r="D38" s="66"/>
      <c r="E38" s="66"/>
      <c r="F38" s="66"/>
      <c r="G38" s="66"/>
      <c r="H38" s="66"/>
      <c r="I38" s="66"/>
      <c r="J38" s="66"/>
      <c r="K38" s="66"/>
      <c r="L38" s="66"/>
      <c r="M38" s="59"/>
      <c r="N38" s="67"/>
      <c r="O38" s="67"/>
      <c r="P38" s="67"/>
      <c r="Q38" s="59"/>
    </row>
    <row r="39" spans="1:17">
      <c r="A39" s="59"/>
      <c r="B39" s="65"/>
      <c r="C39" s="61"/>
      <c r="D39" s="66"/>
      <c r="E39" s="66"/>
      <c r="F39" s="66"/>
      <c r="G39" s="66"/>
      <c r="H39" s="66"/>
      <c r="I39" s="66"/>
      <c r="J39" s="66"/>
      <c r="K39" s="66"/>
      <c r="L39" s="66"/>
      <c r="M39" s="59"/>
      <c r="N39" s="67"/>
      <c r="O39" s="67"/>
      <c r="P39" s="67"/>
      <c r="Q39" s="59"/>
    </row>
    <row r="40" spans="1:17">
      <c r="A40" s="59"/>
      <c r="B40" s="65"/>
      <c r="C40" s="61"/>
      <c r="D40" s="66"/>
      <c r="E40" s="66"/>
      <c r="F40" s="66"/>
      <c r="G40" s="66"/>
      <c r="H40" s="66"/>
      <c r="I40" s="66"/>
      <c r="J40" s="66"/>
      <c r="K40" s="66"/>
      <c r="L40" s="66"/>
      <c r="M40" s="59"/>
      <c r="N40" s="67"/>
      <c r="O40" s="67"/>
      <c r="P40" s="67"/>
      <c r="Q40" s="59"/>
    </row>
    <row r="41" spans="1:17">
      <c r="A41" s="59"/>
      <c r="B41" s="65"/>
      <c r="C41" s="61"/>
      <c r="D41" s="66"/>
      <c r="E41" s="66"/>
      <c r="F41" s="66"/>
      <c r="G41" s="66"/>
      <c r="H41" s="66"/>
      <c r="I41" s="66"/>
      <c r="J41" s="66"/>
      <c r="K41" s="66"/>
      <c r="L41" s="66"/>
      <c r="M41" s="59"/>
      <c r="N41" s="67"/>
      <c r="O41" s="67"/>
      <c r="P41" s="67"/>
      <c r="Q41" s="59"/>
    </row>
    <row r="42" spans="1:17">
      <c r="A42" s="59"/>
      <c r="B42" s="65"/>
      <c r="C42" s="61"/>
      <c r="D42" s="66"/>
      <c r="E42" s="66"/>
      <c r="F42" s="66"/>
      <c r="G42" s="66"/>
      <c r="H42" s="66"/>
      <c r="I42" s="66"/>
      <c r="J42" s="66"/>
      <c r="K42" s="66"/>
      <c r="L42" s="66"/>
      <c r="M42" s="59"/>
      <c r="N42" s="67"/>
      <c r="O42" s="67"/>
      <c r="P42" s="67"/>
      <c r="Q42" s="59"/>
    </row>
    <row r="43" spans="1:17">
      <c r="A43" s="59"/>
      <c r="B43" s="65"/>
      <c r="C43" s="61"/>
      <c r="D43" s="66"/>
      <c r="E43" s="66"/>
      <c r="F43" s="66"/>
      <c r="G43" s="66"/>
      <c r="H43" s="66"/>
      <c r="I43" s="66"/>
      <c r="J43" s="66"/>
      <c r="K43" s="66"/>
      <c r="L43" s="66"/>
      <c r="M43" s="59"/>
      <c r="N43" s="67"/>
      <c r="O43" s="67"/>
      <c r="P43" s="67"/>
      <c r="Q43" s="59"/>
    </row>
    <row r="44" spans="1:17">
      <c r="A44" s="59"/>
      <c r="B44" s="65"/>
      <c r="C44" s="61"/>
      <c r="D44" s="66"/>
      <c r="E44" s="66"/>
      <c r="F44" s="66"/>
      <c r="G44" s="66"/>
      <c r="H44" s="66"/>
      <c r="I44" s="66"/>
      <c r="J44" s="66"/>
      <c r="K44" s="66"/>
      <c r="L44" s="66"/>
      <c r="M44" s="59"/>
      <c r="N44" s="67"/>
      <c r="O44" s="67"/>
      <c r="P44" s="67"/>
      <c r="Q44" s="59"/>
    </row>
    <row r="45" spans="1:17">
      <c r="A45" s="59"/>
      <c r="B45" s="65"/>
      <c r="C45" s="61"/>
      <c r="D45" s="66"/>
      <c r="E45" s="66"/>
      <c r="F45" s="66"/>
      <c r="G45" s="66"/>
      <c r="H45" s="66"/>
      <c r="I45" s="66"/>
      <c r="J45" s="66"/>
      <c r="K45" s="66"/>
      <c r="L45" s="66"/>
      <c r="M45" s="59"/>
      <c r="N45" s="67"/>
      <c r="O45" s="67"/>
      <c r="P45" s="67"/>
      <c r="Q45" s="59"/>
    </row>
    <row r="46" spans="1:17">
      <c r="A46" s="59"/>
      <c r="B46" s="65"/>
      <c r="C46" s="61"/>
      <c r="D46" s="66"/>
      <c r="E46" s="66"/>
      <c r="F46" s="66"/>
      <c r="G46" s="66"/>
      <c r="H46" s="66"/>
      <c r="I46" s="66"/>
      <c r="J46" s="66"/>
      <c r="K46" s="66"/>
      <c r="L46" s="66"/>
      <c r="M46" s="59"/>
      <c r="N46" s="67"/>
      <c r="O46" s="67"/>
      <c r="P46" s="67"/>
      <c r="Q46" s="59"/>
    </row>
    <row r="47" spans="1:17">
      <c r="A47" s="59"/>
      <c r="B47" s="65"/>
      <c r="C47" s="61"/>
      <c r="D47" s="66"/>
      <c r="E47" s="66"/>
      <c r="F47" s="66"/>
      <c r="G47" s="66"/>
      <c r="H47" s="66"/>
      <c r="I47" s="66"/>
      <c r="J47" s="66"/>
      <c r="K47" s="66"/>
      <c r="L47" s="66"/>
      <c r="M47" s="59"/>
      <c r="N47" s="67"/>
      <c r="O47" s="67"/>
      <c r="P47" s="67"/>
      <c r="Q47" s="59"/>
    </row>
    <row r="48" spans="1:17">
      <c r="A48" s="59"/>
      <c r="B48" s="65"/>
      <c r="C48" s="61"/>
      <c r="D48" s="66"/>
      <c r="E48" s="66"/>
      <c r="F48" s="66"/>
      <c r="G48" s="66"/>
      <c r="H48" s="66"/>
      <c r="I48" s="66"/>
      <c r="J48" s="66"/>
      <c r="K48" s="66"/>
      <c r="L48" s="66"/>
      <c r="M48" s="59"/>
      <c r="N48" s="67"/>
      <c r="O48" s="67"/>
      <c r="P48" s="67"/>
      <c r="Q48" s="59"/>
    </row>
    <row r="49" spans="1:17">
      <c r="A49" s="59"/>
      <c r="B49" s="65"/>
      <c r="C49" s="61"/>
      <c r="D49" s="66"/>
      <c r="E49" s="66"/>
      <c r="F49" s="66"/>
      <c r="G49" s="66"/>
      <c r="H49" s="66"/>
      <c r="I49" s="66"/>
      <c r="J49" s="66"/>
      <c r="K49" s="66"/>
      <c r="L49" s="66"/>
      <c r="M49" s="59"/>
      <c r="N49" s="67"/>
      <c r="O49" s="67"/>
      <c r="P49" s="67"/>
      <c r="Q49" s="59"/>
    </row>
    <row r="50" spans="1:17">
      <c r="A50" s="59"/>
      <c r="B50" s="65"/>
      <c r="C50" s="61"/>
      <c r="D50" s="66"/>
      <c r="E50" s="66"/>
      <c r="F50" s="66"/>
      <c r="G50" s="66"/>
      <c r="H50" s="66"/>
      <c r="I50" s="66"/>
      <c r="J50" s="66"/>
      <c r="K50" s="66"/>
      <c r="L50" s="66"/>
      <c r="M50" s="59"/>
      <c r="N50" s="67"/>
      <c r="O50" s="67"/>
      <c r="P50" s="67"/>
      <c r="Q50" s="59"/>
    </row>
    <row r="51" spans="1:17">
      <c r="A51" s="59"/>
      <c r="B51" s="65"/>
      <c r="C51" s="61"/>
      <c r="D51" s="66"/>
      <c r="E51" s="66"/>
      <c r="F51" s="66"/>
      <c r="G51" s="66"/>
      <c r="H51" s="66"/>
      <c r="I51" s="66"/>
      <c r="J51" s="66"/>
      <c r="K51" s="66"/>
      <c r="L51" s="66"/>
      <c r="M51" s="59"/>
      <c r="N51" s="67"/>
      <c r="O51" s="67"/>
      <c r="P51" s="67"/>
      <c r="Q51" s="59"/>
    </row>
    <row r="52" spans="1:17">
      <c r="A52" s="59"/>
      <c r="B52" s="65"/>
      <c r="C52" s="61"/>
      <c r="D52" s="66"/>
      <c r="E52" s="66"/>
      <c r="F52" s="66"/>
      <c r="G52" s="66"/>
      <c r="H52" s="66"/>
      <c r="I52" s="66"/>
      <c r="J52" s="66"/>
      <c r="K52" s="66"/>
      <c r="L52" s="66"/>
      <c r="M52" s="59"/>
      <c r="N52" s="67"/>
      <c r="O52" s="67"/>
      <c r="P52" s="67"/>
      <c r="Q52" s="59"/>
    </row>
    <row r="53" spans="1:17">
      <c r="A53" s="59"/>
      <c r="B53" s="65"/>
      <c r="C53" s="61"/>
      <c r="D53" s="66"/>
      <c r="E53" s="66"/>
      <c r="F53" s="66"/>
      <c r="G53" s="66"/>
      <c r="H53" s="66"/>
      <c r="I53" s="66"/>
      <c r="J53" s="66"/>
      <c r="K53" s="66"/>
      <c r="L53" s="66"/>
      <c r="M53" s="59"/>
      <c r="N53" s="67"/>
      <c r="O53" s="67"/>
      <c r="P53" s="67"/>
      <c r="Q53" s="59"/>
    </row>
    <row r="54" spans="1:17">
      <c r="A54" s="59"/>
      <c r="B54" s="68"/>
      <c r="C54" s="61"/>
      <c r="D54" s="66"/>
      <c r="E54" s="66"/>
      <c r="F54" s="66"/>
      <c r="G54" s="66"/>
      <c r="H54" s="66"/>
      <c r="I54" s="66"/>
      <c r="J54" s="66"/>
      <c r="K54" s="66"/>
      <c r="L54" s="66"/>
      <c r="M54" s="59"/>
      <c r="N54" s="67"/>
      <c r="O54" s="67"/>
      <c r="P54" s="67"/>
      <c r="Q54" s="59"/>
    </row>
    <row r="55" spans="1:17">
      <c r="A55" s="59"/>
      <c r="B55" s="69"/>
      <c r="C55" s="70"/>
      <c r="D55" s="70"/>
      <c r="E55" s="70"/>
      <c r="F55" s="70"/>
      <c r="G55" s="70"/>
      <c r="H55" s="70"/>
      <c r="I55" s="70"/>
      <c r="J55" s="70"/>
      <c r="K55" s="70"/>
      <c r="L55" s="70"/>
      <c r="M55" s="59"/>
      <c r="N55" s="67"/>
      <c r="O55" s="67"/>
      <c r="P55" s="67"/>
      <c r="Q55" s="59"/>
    </row>
    <row r="56" spans="1:17">
      <c r="A56" s="59"/>
      <c r="B56" s="59"/>
      <c r="C56" s="59"/>
      <c r="D56" s="59"/>
      <c r="E56" s="59"/>
      <c r="F56" s="59"/>
      <c r="G56" s="59"/>
      <c r="H56" s="59"/>
      <c r="I56" s="59"/>
      <c r="J56" s="59"/>
      <c r="K56" s="59"/>
      <c r="L56" s="59"/>
      <c r="M56" s="59"/>
      <c r="N56" s="59"/>
      <c r="O56" s="59"/>
      <c r="P56" s="59"/>
      <c r="Q56" s="59"/>
    </row>
    <row r="57" spans="1:17">
      <c r="A57" s="59"/>
      <c r="B57" s="59"/>
      <c r="C57" s="59"/>
      <c r="D57" s="67"/>
      <c r="E57" s="67"/>
      <c r="F57" s="67"/>
      <c r="G57" s="67"/>
      <c r="H57" s="59"/>
      <c r="I57" s="59"/>
      <c r="J57" s="59"/>
      <c r="K57" s="59"/>
      <c r="L57" s="59"/>
      <c r="M57" s="59"/>
      <c r="N57" s="59"/>
      <c r="O57" s="59"/>
      <c r="P57" s="59"/>
      <c r="Q57" s="59"/>
    </row>
    <row r="59" spans="1:17">
      <c r="C59" s="17"/>
    </row>
    <row r="64" spans="1:17">
      <c r="A64" s="59"/>
      <c r="B64" s="59"/>
      <c r="C64" s="59"/>
      <c r="D64" s="59"/>
      <c r="E64" s="59"/>
    </row>
    <row r="65" spans="1:5">
      <c r="A65" s="59"/>
      <c r="B65" s="59"/>
      <c r="C65" s="59"/>
      <c r="D65" s="59"/>
      <c r="E65" s="59"/>
    </row>
    <row r="66" spans="1:5">
      <c r="A66" s="59"/>
      <c r="B66" s="59"/>
      <c r="C66" s="59"/>
      <c r="D66" s="59"/>
      <c r="E66" s="59"/>
    </row>
    <row r="67" spans="1:5">
      <c r="A67" s="59"/>
      <c r="B67" s="60"/>
      <c r="C67" s="61"/>
      <c r="D67" s="61"/>
      <c r="E67" s="59"/>
    </row>
    <row r="68" spans="1:5">
      <c r="A68" s="59"/>
      <c r="B68" s="60"/>
      <c r="C68" s="61"/>
      <c r="D68" s="61"/>
      <c r="E68" s="59"/>
    </row>
    <row r="69" spans="1:5">
      <c r="A69" s="59"/>
      <c r="B69" s="60"/>
      <c r="C69" s="61"/>
      <c r="D69" s="61"/>
      <c r="E69" s="59"/>
    </row>
    <row r="70" spans="1:5">
      <c r="A70" s="59"/>
      <c r="B70" s="60"/>
      <c r="C70" s="61"/>
      <c r="D70" s="61"/>
      <c r="E70" s="59"/>
    </row>
    <row r="71" spans="1:5">
      <c r="A71" s="59"/>
      <c r="B71" s="60"/>
      <c r="C71" s="61"/>
      <c r="D71" s="61"/>
      <c r="E71" s="59"/>
    </row>
    <row r="72" spans="1:5">
      <c r="A72" s="59"/>
      <c r="B72" s="60"/>
      <c r="C72" s="61"/>
      <c r="D72" s="61"/>
      <c r="E72" s="59"/>
    </row>
    <row r="73" spans="1:5">
      <c r="A73" s="59"/>
      <c r="B73" s="60"/>
      <c r="C73" s="61"/>
      <c r="D73" s="61"/>
      <c r="E73" s="59"/>
    </row>
    <row r="74" spans="1:5">
      <c r="A74" s="59"/>
      <c r="B74" s="60"/>
      <c r="C74" s="61"/>
      <c r="D74" s="61"/>
      <c r="E74" s="59"/>
    </row>
    <row r="75" spans="1:5">
      <c r="A75" s="59"/>
      <c r="B75" s="60"/>
      <c r="C75" s="61"/>
      <c r="D75" s="61"/>
      <c r="E75" s="59"/>
    </row>
    <row r="76" spans="1:5">
      <c r="A76" s="59"/>
      <c r="B76" s="60"/>
      <c r="C76" s="61"/>
      <c r="D76" s="61"/>
      <c r="E76" s="59"/>
    </row>
    <row r="77" spans="1:5">
      <c r="A77" s="59"/>
      <c r="B77" s="60"/>
      <c r="C77" s="61"/>
      <c r="D77" s="61"/>
      <c r="E77" s="59"/>
    </row>
    <row r="78" spans="1:5">
      <c r="A78" s="59"/>
      <c r="B78" s="60"/>
      <c r="C78" s="61"/>
      <c r="D78" s="61"/>
      <c r="E78" s="59"/>
    </row>
    <row r="79" spans="1:5">
      <c r="A79" s="59"/>
      <c r="B79" s="60"/>
      <c r="C79" s="61"/>
      <c r="D79" s="61"/>
      <c r="E79" s="59"/>
    </row>
    <row r="80" spans="1:5">
      <c r="A80" s="59"/>
      <c r="B80" s="60"/>
      <c r="C80" s="61"/>
      <c r="D80" s="61"/>
      <c r="E80" s="59"/>
    </row>
    <row r="81" spans="1:5">
      <c r="A81" s="59"/>
      <c r="B81" s="60"/>
      <c r="C81" s="61"/>
      <c r="D81" s="61"/>
      <c r="E81" s="59"/>
    </row>
    <row r="82" spans="1:5">
      <c r="A82" s="59"/>
      <c r="B82" s="60"/>
      <c r="C82" s="61"/>
      <c r="D82" s="61"/>
      <c r="E82" s="59"/>
    </row>
    <row r="83" spans="1:5">
      <c r="A83" s="59"/>
      <c r="B83" s="60"/>
      <c r="C83" s="61"/>
      <c r="D83" s="61"/>
      <c r="E83" s="59"/>
    </row>
    <row r="84" spans="1:5">
      <c r="A84" s="59"/>
      <c r="B84" s="60"/>
      <c r="C84" s="61"/>
      <c r="D84" s="61"/>
      <c r="E84" s="59"/>
    </row>
    <row r="85" spans="1:5">
      <c r="A85" s="59"/>
      <c r="B85" s="60"/>
      <c r="C85" s="61"/>
      <c r="D85" s="61"/>
      <c r="E85" s="59"/>
    </row>
    <row r="86" spans="1:5">
      <c r="A86" s="59"/>
      <c r="B86" s="60"/>
      <c r="C86" s="61"/>
      <c r="D86" s="61"/>
      <c r="E86" s="59"/>
    </row>
    <row r="87" spans="1:5">
      <c r="A87" s="59"/>
      <c r="B87" s="59"/>
      <c r="C87" s="59"/>
      <c r="D87" s="59"/>
      <c r="E87" s="59"/>
    </row>
    <row r="88" spans="1:5">
      <c r="A88" s="59"/>
      <c r="B88" s="59"/>
      <c r="C88" s="59"/>
      <c r="D88" s="59"/>
      <c r="E88" s="59"/>
    </row>
  </sheetData>
  <mergeCells count="4">
    <mergeCell ref="B8:L8"/>
    <mergeCell ref="B9:L9"/>
    <mergeCell ref="B32:L32"/>
    <mergeCell ref="I33:L33"/>
  </mergeCells>
  <phoneticPr fontId="10" type="noConversion"/>
  <hyperlinks>
    <hyperlink ref="I33:L33" location="Índice!A1" display="índice"/>
  </hyperlinks>
  <pageMargins left="0.75" right="0.75" top="1" bottom="1" header="0" footer="0"/>
  <pageSetup paperSize="9" scale="70" orientation="landscape" verticalDpi="0"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autoPageBreaks="0"/>
  </sheetPr>
  <dimension ref="A5:L33"/>
  <sheetViews>
    <sheetView showGridLines="0" showRowColHeaders="0" workbookViewId="0"/>
  </sheetViews>
  <sheetFormatPr baseColWidth="10" defaultColWidth="11.42578125" defaultRowHeight="12.75"/>
  <cols>
    <col min="1" max="1" width="12.7109375" style="1" customWidth="1"/>
    <col min="2" max="2" width="24.42578125" style="1" customWidth="1"/>
    <col min="3" max="12" width="12.7109375" style="1" customWidth="1"/>
    <col min="13" max="16384" width="11.42578125" style="1"/>
  </cols>
  <sheetData>
    <row r="5" spans="1:12">
      <c r="G5" s="35"/>
      <c r="H5" s="35"/>
      <c r="K5" s="32"/>
      <c r="L5" s="32"/>
    </row>
    <row r="6" spans="1:12">
      <c r="G6" s="24"/>
      <c r="H6" s="24"/>
    </row>
    <row r="8" spans="1:12" ht="12.75" customHeight="1">
      <c r="B8" s="167" t="s">
        <v>31</v>
      </c>
      <c r="C8" s="167"/>
      <c r="D8" s="167"/>
      <c r="E8" s="167"/>
      <c r="F8" s="167"/>
      <c r="G8" s="167"/>
      <c r="H8" s="167"/>
      <c r="I8" s="167"/>
      <c r="J8" s="167"/>
      <c r="K8" s="167"/>
      <c r="L8" s="167"/>
    </row>
    <row r="9" spans="1:12" ht="12.75" customHeight="1">
      <c r="B9" s="168" t="s">
        <v>51</v>
      </c>
      <c r="C9" s="168"/>
      <c r="D9" s="168"/>
      <c r="E9" s="168"/>
      <c r="F9" s="168"/>
      <c r="G9" s="168"/>
      <c r="H9" s="168"/>
      <c r="I9" s="168"/>
      <c r="J9" s="168"/>
      <c r="K9" s="168"/>
      <c r="L9" s="168"/>
    </row>
    <row r="10" spans="1:12" ht="12.75" customHeight="1">
      <c r="B10" s="41"/>
      <c r="C10" s="41"/>
      <c r="D10" s="41"/>
      <c r="E10" s="41"/>
      <c r="F10" s="41"/>
      <c r="G10" s="41"/>
      <c r="H10" s="41"/>
      <c r="I10" s="41"/>
      <c r="J10" s="41"/>
      <c r="K10" s="41"/>
      <c r="L10" s="41"/>
    </row>
    <row r="11" spans="1:12" ht="12.75" customHeight="1">
      <c r="A11" s="11"/>
      <c r="B11" s="12"/>
      <c r="C11" s="12"/>
      <c r="D11" s="13"/>
      <c r="E11" s="12"/>
      <c r="F11" s="11"/>
      <c r="G11" s="11"/>
      <c r="H11" s="12"/>
      <c r="I11" s="12"/>
      <c r="J11" s="12"/>
      <c r="K11" s="12"/>
      <c r="L11" s="11"/>
    </row>
    <row r="12" spans="1: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1:12" ht="12.75" customHeight="1">
      <c r="B13" s="2" t="s">
        <v>9</v>
      </c>
      <c r="C13" s="47">
        <v>8449985</v>
      </c>
      <c r="D13" s="47">
        <v>33</v>
      </c>
      <c r="E13" s="47">
        <v>216</v>
      </c>
      <c r="F13" s="47">
        <v>408</v>
      </c>
      <c r="G13" s="47">
        <v>1112</v>
      </c>
      <c r="H13" s="47">
        <v>87599</v>
      </c>
      <c r="I13" s="47">
        <v>96.462117147456027</v>
      </c>
      <c r="J13" s="47">
        <v>256060.15151515152</v>
      </c>
      <c r="K13" s="47">
        <v>39120.300925925927</v>
      </c>
      <c r="L13" s="47">
        <v>7598.9073741007196</v>
      </c>
    </row>
    <row r="14" spans="1:12" ht="12.75" customHeight="1">
      <c r="B14" s="2" t="s">
        <v>10</v>
      </c>
      <c r="C14" s="47">
        <v>1349467</v>
      </c>
      <c r="D14" s="47">
        <v>8</v>
      </c>
      <c r="E14" s="47">
        <v>125</v>
      </c>
      <c r="F14" s="47">
        <v>119</v>
      </c>
      <c r="G14" s="47">
        <v>870</v>
      </c>
      <c r="H14" s="47">
        <v>47720</v>
      </c>
      <c r="I14" s="47">
        <v>28.278855825649622</v>
      </c>
      <c r="J14" s="47">
        <v>168683.375</v>
      </c>
      <c r="K14" s="47">
        <v>10795.736000000001</v>
      </c>
      <c r="L14" s="47">
        <v>1551.1114942528736</v>
      </c>
    </row>
    <row r="15" spans="1:12" ht="12.75" customHeight="1">
      <c r="B15" s="2" t="s">
        <v>2</v>
      </c>
      <c r="C15" s="47">
        <v>1077360</v>
      </c>
      <c r="D15" s="47">
        <v>8</v>
      </c>
      <c r="E15" s="47">
        <v>84</v>
      </c>
      <c r="F15" s="47">
        <v>68</v>
      </c>
      <c r="G15" s="47">
        <v>150</v>
      </c>
      <c r="H15" s="47">
        <v>10604</v>
      </c>
      <c r="I15" s="47">
        <v>101.59939645416824</v>
      </c>
      <c r="J15" s="47">
        <v>134670</v>
      </c>
      <c r="K15" s="47">
        <v>12825.714285714286</v>
      </c>
      <c r="L15" s="47">
        <v>7182.4</v>
      </c>
    </row>
    <row r="16" spans="1:12" ht="12.75" customHeight="1">
      <c r="B16" s="2" t="s">
        <v>18</v>
      </c>
      <c r="C16" s="47">
        <v>1119439</v>
      </c>
      <c r="D16" s="47">
        <v>3</v>
      </c>
      <c r="E16" s="47">
        <v>57</v>
      </c>
      <c r="F16" s="47">
        <v>57</v>
      </c>
      <c r="G16" s="47">
        <v>103</v>
      </c>
      <c r="H16" s="47">
        <v>4992</v>
      </c>
      <c r="I16" s="47">
        <v>224.24659455128204</v>
      </c>
      <c r="J16" s="47">
        <v>373146.33333333331</v>
      </c>
      <c r="K16" s="47">
        <v>19639.280701754386</v>
      </c>
      <c r="L16" s="47">
        <v>10868.339805825242</v>
      </c>
    </row>
    <row r="17" spans="2:12" ht="12.75" customHeight="1">
      <c r="B17" s="2" t="s">
        <v>3</v>
      </c>
      <c r="C17" s="47">
        <v>2118344</v>
      </c>
      <c r="D17" s="47">
        <v>7</v>
      </c>
      <c r="E17" s="47">
        <v>108</v>
      </c>
      <c r="F17" s="47">
        <v>108</v>
      </c>
      <c r="G17" s="47">
        <v>155</v>
      </c>
      <c r="H17" s="47">
        <v>7447</v>
      </c>
      <c r="I17" s="47">
        <v>284.45602255941992</v>
      </c>
      <c r="J17" s="47">
        <v>302620.57142857142</v>
      </c>
      <c r="K17" s="47">
        <v>19614.296296296296</v>
      </c>
      <c r="L17" s="47">
        <v>13666.735483870967</v>
      </c>
    </row>
    <row r="18" spans="2:12" ht="12.75" customHeight="1">
      <c r="B18" s="2" t="s">
        <v>4</v>
      </c>
      <c r="C18" s="47">
        <v>593861</v>
      </c>
      <c r="D18" s="47">
        <v>4</v>
      </c>
      <c r="E18" s="47">
        <v>42</v>
      </c>
      <c r="F18" s="47">
        <v>42</v>
      </c>
      <c r="G18" s="47">
        <v>109</v>
      </c>
      <c r="H18" s="47">
        <v>5321</v>
      </c>
      <c r="I18" s="47">
        <v>111.6070287539936</v>
      </c>
      <c r="J18" s="47">
        <v>148465.25</v>
      </c>
      <c r="K18" s="47">
        <v>14139.547619047618</v>
      </c>
      <c r="L18" s="47">
        <v>5448.2660550458713</v>
      </c>
    </row>
    <row r="19" spans="2:12" ht="12.75" customHeight="1">
      <c r="B19" s="2" t="s">
        <v>5</v>
      </c>
      <c r="C19" s="47">
        <v>2546078</v>
      </c>
      <c r="D19" s="47">
        <v>11</v>
      </c>
      <c r="E19" s="47">
        <v>249</v>
      </c>
      <c r="F19" s="47">
        <v>246</v>
      </c>
      <c r="G19" s="47">
        <v>3652</v>
      </c>
      <c r="H19" s="47">
        <v>79461</v>
      </c>
      <c r="I19" s="47">
        <v>32.041857011615761</v>
      </c>
      <c r="J19" s="47">
        <v>231461.63636363635</v>
      </c>
      <c r="K19" s="47">
        <v>10225.212851405622</v>
      </c>
      <c r="L19" s="47">
        <v>697.17360350492879</v>
      </c>
    </row>
    <row r="20" spans="2:12" ht="12.75" customHeight="1">
      <c r="B20" s="2" t="s">
        <v>11</v>
      </c>
      <c r="C20" s="47">
        <v>2121888</v>
      </c>
      <c r="D20" s="47">
        <v>8</v>
      </c>
      <c r="E20" s="47">
        <v>204</v>
      </c>
      <c r="F20" s="47">
        <v>201</v>
      </c>
      <c r="G20" s="47">
        <v>1081</v>
      </c>
      <c r="H20" s="47">
        <v>94224</v>
      </c>
      <c r="I20" s="47">
        <v>22.519612837493632</v>
      </c>
      <c r="J20" s="47">
        <v>265236</v>
      </c>
      <c r="K20" s="47">
        <v>10401.411764705883</v>
      </c>
      <c r="L20" s="47">
        <v>1962.8936170212767</v>
      </c>
    </row>
    <row r="21" spans="2:12" ht="12.75" customHeight="1">
      <c r="B21" s="2" t="s">
        <v>6</v>
      </c>
      <c r="C21" s="47">
        <v>7570908</v>
      </c>
      <c r="D21" s="47">
        <v>7</v>
      </c>
      <c r="E21" s="47">
        <v>369</v>
      </c>
      <c r="F21" s="47">
        <v>424</v>
      </c>
      <c r="G21" s="47">
        <v>825</v>
      </c>
      <c r="H21" s="47">
        <v>32113</v>
      </c>
      <c r="I21" s="47">
        <v>235.75835331485692</v>
      </c>
      <c r="J21" s="47">
        <v>1081558.2857142857</v>
      </c>
      <c r="K21" s="47">
        <v>20517.365853658535</v>
      </c>
      <c r="L21" s="47">
        <v>9176.858181818181</v>
      </c>
    </row>
    <row r="22" spans="2:12" ht="12.75" customHeight="1">
      <c r="B22" s="2" t="s">
        <v>12</v>
      </c>
      <c r="C22" s="47">
        <v>5129266</v>
      </c>
      <c r="D22" s="47">
        <v>24</v>
      </c>
      <c r="E22" s="47">
        <v>241</v>
      </c>
      <c r="F22" s="47">
        <v>276</v>
      </c>
      <c r="G22" s="47">
        <v>589</v>
      </c>
      <c r="H22" s="47">
        <v>23255</v>
      </c>
      <c r="I22" s="47">
        <v>220.56615781552355</v>
      </c>
      <c r="J22" s="47">
        <v>213719.41666666666</v>
      </c>
      <c r="K22" s="47">
        <v>21283.261410788382</v>
      </c>
      <c r="L22" s="47">
        <v>8708.431239388794</v>
      </c>
    </row>
    <row r="23" spans="2:12" ht="12.75" customHeight="1">
      <c r="B23" s="2" t="s">
        <v>7</v>
      </c>
      <c r="C23" s="47">
        <v>1108130</v>
      </c>
      <c r="D23" s="47">
        <v>8</v>
      </c>
      <c r="E23" s="47">
        <v>113</v>
      </c>
      <c r="F23" s="47">
        <v>108</v>
      </c>
      <c r="G23" s="47">
        <v>413</v>
      </c>
      <c r="H23" s="47">
        <v>41634</v>
      </c>
      <c r="I23" s="47">
        <v>26.615986933756066</v>
      </c>
      <c r="J23" s="47">
        <v>138516.25</v>
      </c>
      <c r="K23" s="47">
        <v>9806.4601769911496</v>
      </c>
      <c r="L23" s="47">
        <v>2683.1234866828086</v>
      </c>
    </row>
    <row r="24" spans="2:12" ht="12.75" customHeight="1">
      <c r="B24" s="2" t="s">
        <v>8</v>
      </c>
      <c r="C24" s="47">
        <v>2781498</v>
      </c>
      <c r="D24" s="47">
        <v>7</v>
      </c>
      <c r="E24" s="47">
        <v>315</v>
      </c>
      <c r="F24" s="47">
        <v>394</v>
      </c>
      <c r="G24" s="47">
        <v>83</v>
      </c>
      <c r="H24" s="47">
        <v>29575</v>
      </c>
      <c r="I24" s="47">
        <v>94.048960270498739</v>
      </c>
      <c r="J24" s="47">
        <v>397356.85714285716</v>
      </c>
      <c r="K24" s="47">
        <v>8830.1523809523806</v>
      </c>
      <c r="L24" s="47">
        <v>33512.024096385539</v>
      </c>
    </row>
    <row r="25" spans="2:12" ht="12.75" customHeight="1">
      <c r="B25" s="2" t="s">
        <v>14</v>
      </c>
      <c r="C25" s="47">
        <v>6498560</v>
      </c>
      <c r="D25" s="47">
        <v>7</v>
      </c>
      <c r="E25" s="47">
        <v>286</v>
      </c>
      <c r="F25" s="47">
        <v>262</v>
      </c>
      <c r="G25" s="47">
        <v>159</v>
      </c>
      <c r="H25" s="47">
        <v>8028</v>
      </c>
      <c r="I25" s="47">
        <v>809.48679621325357</v>
      </c>
      <c r="J25" s="47">
        <v>928365.71428571432</v>
      </c>
      <c r="K25" s="47">
        <v>22722.237762237761</v>
      </c>
      <c r="L25" s="47">
        <v>40871.446540880504</v>
      </c>
    </row>
    <row r="26" spans="2:12" ht="12.75" customHeight="1">
      <c r="B26" s="2" t="s">
        <v>15</v>
      </c>
      <c r="C26" s="47">
        <v>1474449</v>
      </c>
      <c r="D26" s="47">
        <v>9</v>
      </c>
      <c r="E26" s="47">
        <v>89</v>
      </c>
      <c r="F26" s="47">
        <v>82</v>
      </c>
      <c r="G26" s="47">
        <v>185</v>
      </c>
      <c r="H26" s="47">
        <v>11314</v>
      </c>
      <c r="I26" s="47">
        <v>130.32075304931942</v>
      </c>
      <c r="J26" s="47">
        <v>163827.66666666666</v>
      </c>
      <c r="K26" s="47">
        <v>16566.842696629214</v>
      </c>
      <c r="L26" s="47">
        <v>7969.9945945945947</v>
      </c>
    </row>
    <row r="27" spans="2:12" ht="12.75" customHeight="1">
      <c r="B27" s="2" t="s">
        <v>16</v>
      </c>
      <c r="C27" s="47">
        <v>644566</v>
      </c>
      <c r="D27" s="47">
        <v>3</v>
      </c>
      <c r="E27" s="47">
        <v>55</v>
      </c>
      <c r="F27" s="47">
        <v>56</v>
      </c>
      <c r="G27" s="47">
        <v>248</v>
      </c>
      <c r="H27" s="47">
        <v>10391</v>
      </c>
      <c r="I27" s="47">
        <v>62.031180829564043</v>
      </c>
      <c r="J27" s="47">
        <v>214855.33333333334</v>
      </c>
      <c r="K27" s="47">
        <v>11719.381818181819</v>
      </c>
      <c r="L27" s="47">
        <v>2599.0564516129034</v>
      </c>
    </row>
    <row r="28" spans="2:12" ht="12.75" customHeight="1">
      <c r="B28" s="2" t="s">
        <v>17</v>
      </c>
      <c r="C28" s="47">
        <v>2193093</v>
      </c>
      <c r="D28" s="47">
        <v>10</v>
      </c>
      <c r="E28" s="47">
        <v>122</v>
      </c>
      <c r="F28" s="47">
        <v>139</v>
      </c>
      <c r="G28" s="47">
        <v>182</v>
      </c>
      <c r="H28" s="47">
        <v>7234</v>
      </c>
      <c r="I28" s="47">
        <v>303.16463920376003</v>
      </c>
      <c r="J28" s="47">
        <v>219309.3</v>
      </c>
      <c r="K28" s="47">
        <v>17976.172131147541</v>
      </c>
      <c r="L28" s="47">
        <v>12049.961538461539</v>
      </c>
    </row>
    <row r="29" spans="2:12" ht="12.75" customHeight="1">
      <c r="B29" s="2" t="s">
        <v>13</v>
      </c>
      <c r="C29" s="47">
        <v>323609</v>
      </c>
      <c r="D29" s="47">
        <v>1</v>
      </c>
      <c r="E29" s="47">
        <v>19</v>
      </c>
      <c r="F29" s="47">
        <v>19</v>
      </c>
      <c r="G29" s="47">
        <v>174</v>
      </c>
      <c r="H29" s="47">
        <v>5045</v>
      </c>
      <c r="I29" s="47">
        <v>64.144499504459858</v>
      </c>
      <c r="J29" s="47">
        <v>323609</v>
      </c>
      <c r="K29" s="47">
        <v>17032.052631578947</v>
      </c>
      <c r="L29" s="47">
        <v>1859.8218390804598</v>
      </c>
    </row>
    <row r="30" spans="2:12" ht="12.75" customHeight="1">
      <c r="B30" s="5" t="s">
        <v>28</v>
      </c>
      <c r="C30" s="47">
        <v>164820</v>
      </c>
      <c r="D30" s="47">
        <v>2</v>
      </c>
      <c r="E30" s="47">
        <v>7</v>
      </c>
      <c r="F30" s="47">
        <v>7</v>
      </c>
      <c r="G30" s="47">
        <v>0</v>
      </c>
      <c r="H30" s="47">
        <v>32</v>
      </c>
      <c r="I30" s="47">
        <v>5150.625</v>
      </c>
      <c r="J30" s="47">
        <v>82410</v>
      </c>
      <c r="K30" s="47">
        <v>23545.714285714286</v>
      </c>
      <c r="L30" s="47">
        <v>0</v>
      </c>
    </row>
    <row r="31" spans="2:12" ht="12.75" customHeight="1" thickBot="1">
      <c r="B31" s="34" t="s">
        <v>32</v>
      </c>
      <c r="C31" s="50">
        <v>47265321</v>
      </c>
      <c r="D31" s="50">
        <v>160</v>
      </c>
      <c r="E31" s="50">
        <v>2701</v>
      </c>
      <c r="F31" s="50">
        <v>3016</v>
      </c>
      <c r="G31" s="50">
        <v>10090</v>
      </c>
      <c r="H31" s="50">
        <v>505989</v>
      </c>
      <c r="I31" s="50">
        <v>93.411755986790226</v>
      </c>
      <c r="J31" s="50">
        <v>295408.25624999998</v>
      </c>
      <c r="K31" s="50">
        <v>17499.193261754906</v>
      </c>
      <c r="L31" s="50">
        <v>4684.3727452923686</v>
      </c>
    </row>
    <row r="32" spans="2:12" ht="48.75" customHeight="1">
      <c r="B32" s="169" t="s">
        <v>55</v>
      </c>
      <c r="C32" s="169"/>
      <c r="D32" s="169"/>
      <c r="E32" s="169"/>
      <c r="F32" s="169"/>
      <c r="G32" s="169"/>
      <c r="H32" s="169"/>
      <c r="I32" s="169"/>
      <c r="J32" s="169"/>
      <c r="K32" s="169"/>
      <c r="L32" s="169"/>
    </row>
    <row r="33" spans="6:12">
      <c r="F33" s="42"/>
      <c r="G33" s="42"/>
      <c r="H33" s="28"/>
      <c r="I33" s="175" t="s">
        <v>30</v>
      </c>
      <c r="J33" s="175"/>
      <c r="K33" s="175"/>
      <c r="L33" s="175"/>
    </row>
  </sheetData>
  <mergeCells count="4">
    <mergeCell ref="B8:L8"/>
    <mergeCell ref="B9:L9"/>
    <mergeCell ref="B32:L32"/>
    <mergeCell ref="I33:L33"/>
  </mergeCells>
  <phoneticPr fontId="10" type="noConversion"/>
  <hyperlinks>
    <hyperlink ref="I33:L33" location="Índice!A1" display="índice"/>
  </hyperlinks>
  <pageMargins left="0.75" right="0.75" top="1" bottom="1" header="0" footer="0"/>
  <pageSetup paperSize="9" scale="70" orientation="landscape" verticalDpi="0" r:id="rId1"/>
  <headerFooter alignWithMargins="0"/>
  <drawing r:id="rId2"/>
  <legacyDrawing r:id="rId3"/>
  <controls>
    <mc:AlternateContent xmlns:mc="http://schemas.openxmlformats.org/markup-compatibility/2006">
      <mc:Choice Requires="x14">
        <control shapeId="11267" r:id="rId4" name="Control 3">
          <controlPr defaultSize="0" r:id="rId5">
            <anchor moveWithCells="1">
              <from>
                <xdr:col>1</xdr:col>
                <xdr:colOff>0</xdr:colOff>
                <xdr:row>33</xdr:row>
                <xdr:rowOff>0</xdr:rowOff>
              </from>
              <to>
                <xdr:col>1</xdr:col>
                <xdr:colOff>914400</xdr:colOff>
                <xdr:row>34</xdr:row>
                <xdr:rowOff>66675</xdr:rowOff>
              </to>
            </anchor>
          </controlPr>
        </control>
      </mc:Choice>
      <mc:Fallback>
        <control shapeId="11267" r:id="rId4" name="Control 3"/>
      </mc:Fallback>
    </mc:AlternateContent>
    <mc:AlternateContent xmlns:mc="http://schemas.openxmlformats.org/markup-compatibility/2006">
      <mc:Choice Requires="x14">
        <control shapeId="11268" r:id="rId6" name="Control 4">
          <controlPr defaultSize="0" r:id="rId7">
            <anchor moveWithCells="1">
              <from>
                <xdr:col>1</xdr:col>
                <xdr:colOff>0</xdr:colOff>
                <xdr:row>33</xdr:row>
                <xdr:rowOff>0</xdr:rowOff>
              </from>
              <to>
                <xdr:col>1</xdr:col>
                <xdr:colOff>914400</xdr:colOff>
                <xdr:row>34</xdr:row>
                <xdr:rowOff>66675</xdr:rowOff>
              </to>
            </anchor>
          </controlPr>
        </control>
      </mc:Choice>
      <mc:Fallback>
        <control shapeId="11268" r:id="rId6" name="Control 4"/>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5:L34"/>
  <sheetViews>
    <sheetView showGridLines="0" showRowColHeaders="0" zoomScaleNormal="100" workbookViewId="0"/>
  </sheetViews>
  <sheetFormatPr baseColWidth="10" defaultColWidth="11.42578125" defaultRowHeight="12.75"/>
  <cols>
    <col min="1" max="1" width="12.7109375" style="1" customWidth="1"/>
    <col min="2" max="2" width="24.42578125" style="1" customWidth="1"/>
    <col min="3" max="12" width="12.7109375" style="1" customWidth="1"/>
    <col min="13" max="16384" width="11.42578125" style="1"/>
  </cols>
  <sheetData>
    <row r="5" spans="1:12">
      <c r="G5" s="35"/>
      <c r="H5" s="35"/>
      <c r="K5" s="32"/>
      <c r="L5" s="32"/>
    </row>
    <row r="6" spans="1:12">
      <c r="G6" s="24"/>
      <c r="H6" s="24"/>
    </row>
    <row r="8" spans="1:12" ht="12.75" customHeight="1">
      <c r="B8" s="167" t="s">
        <v>31</v>
      </c>
      <c r="C8" s="167"/>
      <c r="D8" s="167"/>
      <c r="E8" s="167"/>
      <c r="F8" s="167"/>
      <c r="G8" s="167"/>
      <c r="H8" s="167"/>
      <c r="I8" s="167"/>
      <c r="J8" s="167"/>
      <c r="K8" s="167"/>
      <c r="L8" s="167"/>
    </row>
    <row r="9" spans="1:12" ht="12.75" customHeight="1">
      <c r="B9" s="168" t="s">
        <v>33</v>
      </c>
      <c r="C9" s="168"/>
      <c r="D9" s="168"/>
      <c r="E9" s="168"/>
      <c r="F9" s="168"/>
      <c r="G9" s="168"/>
      <c r="H9" s="168"/>
      <c r="I9" s="168"/>
      <c r="J9" s="168"/>
      <c r="K9" s="168"/>
      <c r="L9" s="168"/>
    </row>
    <row r="10" spans="1:12" ht="12.75" customHeight="1">
      <c r="B10" s="41"/>
      <c r="C10" s="41"/>
      <c r="D10" s="41"/>
      <c r="E10" s="41"/>
      <c r="F10" s="41"/>
      <c r="G10" s="41"/>
      <c r="H10" s="41"/>
      <c r="I10" s="41"/>
      <c r="J10" s="41"/>
      <c r="K10" s="41"/>
      <c r="L10" s="41"/>
    </row>
    <row r="11" spans="1:12" ht="12.75" customHeight="1">
      <c r="A11" s="11"/>
      <c r="B11" s="12"/>
      <c r="C11" s="12"/>
      <c r="D11" s="13"/>
      <c r="E11" s="12"/>
      <c r="F11" s="11"/>
      <c r="G11" s="11"/>
      <c r="H11" s="12"/>
      <c r="I11" s="12"/>
      <c r="J11" s="12"/>
      <c r="K11" s="12"/>
      <c r="L11" s="11"/>
    </row>
    <row r="12" spans="1: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1:12" ht="12.75" customHeight="1">
      <c r="B13" s="2" t="s">
        <v>9</v>
      </c>
      <c r="C13" s="47">
        <v>8424102</v>
      </c>
      <c r="D13" s="47">
        <v>33</v>
      </c>
      <c r="E13" s="47">
        <v>216</v>
      </c>
      <c r="F13" s="47">
        <v>408</v>
      </c>
      <c r="G13" s="47">
        <v>1111</v>
      </c>
      <c r="H13" s="47">
        <v>87599</v>
      </c>
      <c r="I13" s="47">
        <v>96.166645737965041</v>
      </c>
      <c r="J13" s="47">
        <v>255275.81818181818</v>
      </c>
      <c r="K13" s="47">
        <v>39000.472222222219</v>
      </c>
      <c r="L13" s="47">
        <v>7582.4500450045007</v>
      </c>
    </row>
    <row r="14" spans="1:12" ht="12.75" customHeight="1">
      <c r="B14" s="2" t="s">
        <v>10</v>
      </c>
      <c r="C14" s="47">
        <v>1346293</v>
      </c>
      <c r="D14" s="47">
        <v>8</v>
      </c>
      <c r="E14" s="47">
        <v>125</v>
      </c>
      <c r="F14" s="47">
        <v>119</v>
      </c>
      <c r="G14" s="47">
        <v>873</v>
      </c>
      <c r="H14" s="47">
        <v>47720</v>
      </c>
      <c r="I14" s="47">
        <v>28.212342833193631</v>
      </c>
      <c r="J14" s="47">
        <v>168286.625</v>
      </c>
      <c r="K14" s="47">
        <v>10770.343999999999</v>
      </c>
      <c r="L14" s="47">
        <v>1542.1454753722794</v>
      </c>
    </row>
    <row r="15" spans="1:12" ht="12.75" customHeight="1">
      <c r="B15" s="2" t="s">
        <v>2</v>
      </c>
      <c r="C15" s="47">
        <v>1081487</v>
      </c>
      <c r="D15" s="47">
        <v>8</v>
      </c>
      <c r="E15" s="47">
        <v>84</v>
      </c>
      <c r="F15" s="47">
        <v>68</v>
      </c>
      <c r="G15" s="47">
        <v>150</v>
      </c>
      <c r="H15" s="47">
        <v>10604</v>
      </c>
      <c r="I15" s="47">
        <v>101.98858921161826</v>
      </c>
      <c r="J15" s="47">
        <v>135185.875</v>
      </c>
      <c r="K15" s="47">
        <v>12874.845238095239</v>
      </c>
      <c r="L15" s="47">
        <v>7209.913333333333</v>
      </c>
    </row>
    <row r="16" spans="1:12" ht="12.75" customHeight="1">
      <c r="B16" s="2" t="s">
        <v>18</v>
      </c>
      <c r="C16" s="47">
        <v>1113114</v>
      </c>
      <c r="D16" s="47">
        <v>3</v>
      </c>
      <c r="E16" s="47">
        <v>57</v>
      </c>
      <c r="F16" s="47">
        <v>57</v>
      </c>
      <c r="G16" s="47">
        <v>105</v>
      </c>
      <c r="H16" s="47">
        <v>4992</v>
      </c>
      <c r="I16" s="47">
        <v>222.97956730769232</v>
      </c>
      <c r="J16" s="47">
        <v>371038</v>
      </c>
      <c r="K16" s="47">
        <v>19528.315789473683</v>
      </c>
      <c r="L16" s="47">
        <v>10601.085714285715</v>
      </c>
    </row>
    <row r="17" spans="2:12" ht="12.75" customHeight="1">
      <c r="B17" s="2" t="s">
        <v>3</v>
      </c>
      <c r="C17" s="47">
        <v>2126769</v>
      </c>
      <c r="D17" s="47">
        <v>7</v>
      </c>
      <c r="E17" s="47">
        <v>108</v>
      </c>
      <c r="F17" s="47">
        <v>108</v>
      </c>
      <c r="G17" s="47">
        <v>155</v>
      </c>
      <c r="H17" s="47">
        <v>7447</v>
      </c>
      <c r="I17" s="47">
        <v>285.58735061098429</v>
      </c>
      <c r="J17" s="47">
        <v>303824.14285714284</v>
      </c>
      <c r="K17" s="47">
        <v>19692.305555555555</v>
      </c>
      <c r="L17" s="47">
        <v>13721.090322580645</v>
      </c>
    </row>
    <row r="18" spans="2:12" ht="12.75" customHeight="1">
      <c r="B18" s="2" t="s">
        <v>4</v>
      </c>
      <c r="C18" s="47">
        <v>593121</v>
      </c>
      <c r="D18" s="47">
        <v>4</v>
      </c>
      <c r="E18" s="47">
        <v>41</v>
      </c>
      <c r="F18" s="47">
        <v>41</v>
      </c>
      <c r="G18" s="47">
        <v>106</v>
      </c>
      <c r="H18" s="47">
        <v>5321</v>
      </c>
      <c r="I18" s="47">
        <v>111.46795715091149</v>
      </c>
      <c r="J18" s="47">
        <v>148280.25</v>
      </c>
      <c r="K18" s="47">
        <v>14466.365853658537</v>
      </c>
      <c r="L18" s="47">
        <v>5595.4811320754716</v>
      </c>
    </row>
    <row r="19" spans="2:12" ht="12.75" customHeight="1">
      <c r="B19" s="2" t="s">
        <v>5</v>
      </c>
      <c r="C19" s="47">
        <v>2558463</v>
      </c>
      <c r="D19" s="47">
        <v>11</v>
      </c>
      <c r="E19" s="47">
        <v>249</v>
      </c>
      <c r="F19" s="47">
        <v>246</v>
      </c>
      <c r="G19" s="47">
        <v>3651</v>
      </c>
      <c r="H19" s="47">
        <v>79461</v>
      </c>
      <c r="I19" s="47">
        <v>32.197719636047871</v>
      </c>
      <c r="J19" s="47">
        <v>232587.54545454544</v>
      </c>
      <c r="K19" s="47">
        <v>10274.951807228916</v>
      </c>
      <c r="L19" s="47">
        <v>700.75677896466721</v>
      </c>
    </row>
    <row r="20" spans="2:12" ht="12.75" customHeight="1">
      <c r="B20" s="2" t="s">
        <v>11</v>
      </c>
      <c r="C20" s="47">
        <v>2115334</v>
      </c>
      <c r="D20" s="47">
        <v>8</v>
      </c>
      <c r="E20" s="47">
        <v>204</v>
      </c>
      <c r="F20" s="47">
        <v>202</v>
      </c>
      <c r="G20" s="47">
        <v>1105</v>
      </c>
      <c r="H20" s="47">
        <v>94224</v>
      </c>
      <c r="I20" s="47">
        <v>22.450055187637968</v>
      </c>
      <c r="J20" s="47">
        <v>264416.75</v>
      </c>
      <c r="K20" s="47">
        <v>10369.284313725489</v>
      </c>
      <c r="L20" s="47">
        <v>1914.3294117647058</v>
      </c>
    </row>
    <row r="21" spans="2:12" ht="12.75" customHeight="1">
      <c r="B21" s="2" t="s">
        <v>6</v>
      </c>
      <c r="C21" s="47">
        <v>7539618</v>
      </c>
      <c r="D21" s="47">
        <v>7</v>
      </c>
      <c r="E21" s="47">
        <v>371</v>
      </c>
      <c r="F21" s="47">
        <v>424</v>
      </c>
      <c r="G21" s="47">
        <v>832</v>
      </c>
      <c r="H21" s="47">
        <v>32113</v>
      </c>
      <c r="I21" s="47">
        <v>234.78398156509826</v>
      </c>
      <c r="J21" s="47">
        <v>1077088.2857142857</v>
      </c>
      <c r="K21" s="47">
        <v>20322.420485175204</v>
      </c>
      <c r="L21" s="47">
        <v>9062.0408653846152</v>
      </c>
    </row>
    <row r="22" spans="2:12" ht="12.75" customHeight="1">
      <c r="B22" s="2" t="s">
        <v>12</v>
      </c>
      <c r="C22" s="47">
        <v>5117190</v>
      </c>
      <c r="D22" s="47">
        <v>24</v>
      </c>
      <c r="E22" s="47">
        <v>239</v>
      </c>
      <c r="F22" s="47">
        <v>275</v>
      </c>
      <c r="G22" s="47">
        <v>581</v>
      </c>
      <c r="H22" s="47">
        <v>23255</v>
      </c>
      <c r="I22" s="47">
        <v>220.04687164050742</v>
      </c>
      <c r="J22" s="47">
        <v>213216.25</v>
      </c>
      <c r="K22" s="47">
        <v>21410.836820083681</v>
      </c>
      <c r="L22" s="47">
        <v>8807.5559380378654</v>
      </c>
    </row>
    <row r="23" spans="2:12" ht="12.75" customHeight="1">
      <c r="B23" s="2" t="s">
        <v>7</v>
      </c>
      <c r="C23" s="47">
        <v>1109367</v>
      </c>
      <c r="D23" s="47">
        <v>8</v>
      </c>
      <c r="E23" s="47">
        <v>113</v>
      </c>
      <c r="F23" s="47">
        <v>107</v>
      </c>
      <c r="G23" s="47">
        <v>413</v>
      </c>
      <c r="H23" s="47">
        <v>41634</v>
      </c>
      <c r="I23" s="47">
        <v>26.645698227410289</v>
      </c>
      <c r="J23" s="47">
        <v>138670.875</v>
      </c>
      <c r="K23" s="47">
        <v>9817.4070796460182</v>
      </c>
      <c r="L23" s="47">
        <v>2686.1186440677966</v>
      </c>
    </row>
    <row r="24" spans="2:12" ht="12.75" customHeight="1">
      <c r="B24" s="2" t="s">
        <v>8</v>
      </c>
      <c r="C24" s="47">
        <v>2795422</v>
      </c>
      <c r="D24" s="47">
        <v>7</v>
      </c>
      <c r="E24" s="47">
        <v>315</v>
      </c>
      <c r="F24" s="47">
        <v>393</v>
      </c>
      <c r="G24" s="47">
        <v>83</v>
      </c>
      <c r="H24" s="47">
        <v>29575</v>
      </c>
      <c r="I24" s="47">
        <v>94.519763313609474</v>
      </c>
      <c r="J24" s="47">
        <v>399346</v>
      </c>
      <c r="K24" s="47">
        <v>8874.3555555555558</v>
      </c>
      <c r="L24" s="47">
        <v>33679.783132530123</v>
      </c>
    </row>
    <row r="25" spans="2:12" ht="12.75" customHeight="1">
      <c r="B25" s="2" t="s">
        <v>14</v>
      </c>
      <c r="C25" s="47">
        <v>6489680</v>
      </c>
      <c r="D25" s="47">
        <v>7</v>
      </c>
      <c r="E25" s="47">
        <v>286</v>
      </c>
      <c r="F25" s="47">
        <v>260</v>
      </c>
      <c r="G25" s="47">
        <v>158</v>
      </c>
      <c r="H25" s="47">
        <v>8028</v>
      </c>
      <c r="I25" s="47">
        <v>808.38066766317888</v>
      </c>
      <c r="J25" s="47">
        <v>927097.14285714284</v>
      </c>
      <c r="K25" s="47">
        <v>22691.188811188811</v>
      </c>
      <c r="L25" s="47">
        <v>41073.924050632908</v>
      </c>
    </row>
    <row r="26" spans="2:12" ht="12.75" customHeight="1">
      <c r="B26" s="2" t="s">
        <v>15</v>
      </c>
      <c r="C26" s="47">
        <v>1470069</v>
      </c>
      <c r="D26" s="47">
        <v>9</v>
      </c>
      <c r="E26" s="47">
        <v>89</v>
      </c>
      <c r="F26" s="47">
        <v>81</v>
      </c>
      <c r="G26" s="47">
        <v>186</v>
      </c>
      <c r="H26" s="47">
        <v>11314</v>
      </c>
      <c r="I26" s="47">
        <v>129.93362206116316</v>
      </c>
      <c r="J26" s="47">
        <v>163341</v>
      </c>
      <c r="K26" s="47">
        <v>16517.629213483146</v>
      </c>
      <c r="L26" s="47">
        <v>7903.5967741935483</v>
      </c>
    </row>
    <row r="27" spans="2:12" ht="12.75" customHeight="1">
      <c r="B27" s="2" t="s">
        <v>16</v>
      </c>
      <c r="C27" s="47">
        <v>642051</v>
      </c>
      <c r="D27" s="47">
        <v>3</v>
      </c>
      <c r="E27" s="47">
        <v>55</v>
      </c>
      <c r="F27" s="47">
        <v>56</v>
      </c>
      <c r="G27" s="47">
        <v>248</v>
      </c>
      <c r="H27" s="47">
        <v>10391</v>
      </c>
      <c r="I27" s="47">
        <v>61.789144451929552</v>
      </c>
      <c r="J27" s="47">
        <v>214017</v>
      </c>
      <c r="K27" s="47">
        <v>11673.654545454545</v>
      </c>
      <c r="L27" s="47">
        <v>2588.9153225806454</v>
      </c>
    </row>
    <row r="28" spans="2:12" ht="12.75" customHeight="1">
      <c r="B28" s="2" t="s">
        <v>17</v>
      </c>
      <c r="C28" s="47">
        <v>2184606</v>
      </c>
      <c r="D28" s="47">
        <v>7</v>
      </c>
      <c r="E28" s="47">
        <v>122</v>
      </c>
      <c r="F28" s="47">
        <v>135</v>
      </c>
      <c r="G28" s="47">
        <v>185</v>
      </c>
      <c r="H28" s="47">
        <v>7234</v>
      </c>
      <c r="I28" s="47">
        <v>301.99142936134916</v>
      </c>
      <c r="J28" s="47">
        <v>312086.57142857142</v>
      </c>
      <c r="K28" s="47">
        <v>17906.60655737705</v>
      </c>
      <c r="L28" s="47">
        <v>11808.68108108108</v>
      </c>
    </row>
    <row r="29" spans="2:12" ht="12.75" customHeight="1">
      <c r="B29" s="2" t="s">
        <v>13</v>
      </c>
      <c r="C29" s="47">
        <v>322955</v>
      </c>
      <c r="D29" s="47">
        <v>1</v>
      </c>
      <c r="E29" s="47">
        <v>19</v>
      </c>
      <c r="F29" s="47">
        <v>19</v>
      </c>
      <c r="G29" s="47">
        <v>174</v>
      </c>
      <c r="H29" s="47">
        <v>5045</v>
      </c>
      <c r="I29" s="47">
        <v>64.014866204162544</v>
      </c>
      <c r="J29" s="47">
        <v>322955</v>
      </c>
      <c r="K29" s="47">
        <v>16997.63157894737</v>
      </c>
      <c r="L29" s="47">
        <v>1856.0632183908046</v>
      </c>
    </row>
    <row r="30" spans="2:12" ht="12.75" customHeight="1">
      <c r="B30" s="5" t="s">
        <v>28</v>
      </c>
      <c r="C30" s="47">
        <v>160852</v>
      </c>
      <c r="D30" s="47">
        <v>2</v>
      </c>
      <c r="E30" s="47">
        <v>7</v>
      </c>
      <c r="F30" s="47">
        <v>7</v>
      </c>
      <c r="G30" s="47">
        <v>0</v>
      </c>
      <c r="H30" s="47">
        <v>32</v>
      </c>
      <c r="I30" s="47">
        <v>5026.625</v>
      </c>
      <c r="J30" s="47">
        <v>80426</v>
      </c>
      <c r="K30" s="47">
        <v>22978.857142857141</v>
      </c>
      <c r="L30" s="47">
        <v>0</v>
      </c>
    </row>
    <row r="31" spans="2:12" ht="12.75" customHeight="1" thickBot="1">
      <c r="B31" s="34" t="s">
        <v>32</v>
      </c>
      <c r="C31" s="50">
        <v>47190493</v>
      </c>
      <c r="D31" s="50">
        <v>157</v>
      </c>
      <c r="E31" s="50">
        <v>2700</v>
      </c>
      <c r="F31" s="50">
        <v>3006</v>
      </c>
      <c r="G31" s="50">
        <v>10116</v>
      </c>
      <c r="H31" s="50">
        <v>505989</v>
      </c>
      <c r="I31" s="50">
        <v>93.263871348981894</v>
      </c>
      <c r="J31" s="50">
        <v>300576.38853503187</v>
      </c>
      <c r="K31" s="50">
        <v>17477.960370370369</v>
      </c>
      <c r="L31" s="50">
        <v>4664.9360419138002</v>
      </c>
    </row>
    <row r="32" spans="2:12" ht="48.75" customHeight="1">
      <c r="B32" s="169" t="s">
        <v>55</v>
      </c>
      <c r="C32" s="169"/>
      <c r="D32" s="169"/>
      <c r="E32" s="169"/>
      <c r="F32" s="169"/>
      <c r="G32" s="169"/>
      <c r="H32" s="169"/>
      <c r="I32" s="169"/>
      <c r="J32" s="169"/>
      <c r="K32" s="169"/>
      <c r="L32" s="169"/>
    </row>
    <row r="33" spans="6:12">
      <c r="F33" s="42"/>
      <c r="G33" s="42"/>
      <c r="H33" s="28"/>
      <c r="I33" s="176" t="s">
        <v>30</v>
      </c>
      <c r="J33" s="176"/>
      <c r="K33" s="176"/>
      <c r="L33" s="176"/>
    </row>
    <row r="34" spans="6:12">
      <c r="K34" s="21"/>
    </row>
  </sheetData>
  <mergeCells count="4">
    <mergeCell ref="B9:L9"/>
    <mergeCell ref="B32:L32"/>
    <mergeCell ref="I33:L33"/>
    <mergeCell ref="B8:L8"/>
  </mergeCells>
  <phoneticPr fontId="10" type="noConversion"/>
  <hyperlinks>
    <hyperlink ref="I33:L33" location="Índice!A1" display="índice"/>
  </hyperlinks>
  <pageMargins left="0.75" right="0.75" top="1" bottom="1" header="0" footer="0"/>
  <pageSetup paperSize="9" scale="70" orientation="landscape"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5:L34"/>
  <sheetViews>
    <sheetView showGridLines="0" showRowColHeaders="0" zoomScaleNormal="100" workbookViewId="0"/>
  </sheetViews>
  <sheetFormatPr baseColWidth="10" defaultColWidth="11.42578125" defaultRowHeight="12.75"/>
  <cols>
    <col min="1" max="1" width="12.7109375" style="1" customWidth="1"/>
    <col min="2" max="2" width="23.5703125" style="1" customWidth="1"/>
    <col min="3" max="12" width="12.7109375" style="1" customWidth="1"/>
    <col min="13" max="16384" width="11.42578125" style="1"/>
  </cols>
  <sheetData>
    <row r="5" spans="1:12">
      <c r="G5" s="35"/>
      <c r="H5" s="35"/>
      <c r="K5" s="32"/>
      <c r="L5" s="32"/>
    </row>
    <row r="6" spans="1:12">
      <c r="G6" s="24"/>
      <c r="H6" s="24"/>
    </row>
    <row r="8" spans="1:12" ht="12.75" customHeight="1">
      <c r="B8" s="167" t="s">
        <v>31</v>
      </c>
      <c r="C8" s="167"/>
      <c r="D8" s="167"/>
      <c r="E8" s="167"/>
      <c r="F8" s="167"/>
      <c r="G8" s="167"/>
      <c r="H8" s="167"/>
      <c r="I8" s="167"/>
      <c r="J8" s="167"/>
      <c r="K8" s="167"/>
      <c r="L8" s="167"/>
    </row>
    <row r="9" spans="1:12" ht="12.75" customHeight="1">
      <c r="B9" s="168" t="s">
        <v>40</v>
      </c>
      <c r="C9" s="168"/>
      <c r="D9" s="168"/>
      <c r="E9" s="168"/>
      <c r="F9" s="168"/>
      <c r="G9" s="168"/>
      <c r="H9" s="168"/>
      <c r="I9" s="168"/>
      <c r="J9" s="168"/>
      <c r="K9" s="168"/>
      <c r="L9" s="168"/>
    </row>
    <row r="10" spans="1:12" ht="12.75" customHeight="1">
      <c r="B10" s="41"/>
      <c r="C10" s="41"/>
      <c r="D10" s="41"/>
      <c r="E10" s="41"/>
      <c r="F10" s="41"/>
      <c r="G10" s="41"/>
      <c r="H10" s="41"/>
      <c r="I10" s="41"/>
      <c r="J10" s="41"/>
      <c r="K10" s="41"/>
      <c r="L10" s="41"/>
    </row>
    <row r="11" spans="1:12" ht="12.75" customHeight="1">
      <c r="A11" s="11"/>
      <c r="B11" s="12"/>
      <c r="C11" s="12"/>
      <c r="D11" s="13"/>
      <c r="E11" s="12"/>
      <c r="F11" s="11"/>
      <c r="G11" s="11"/>
      <c r="H11" s="12"/>
      <c r="I11" s="12"/>
      <c r="J11" s="12"/>
      <c r="K11" s="12"/>
      <c r="L11" s="11"/>
    </row>
    <row r="12" spans="1: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1:12" ht="12.75" customHeight="1">
      <c r="B13" s="2" t="s">
        <v>9</v>
      </c>
      <c r="C13" s="47">
        <v>8370975</v>
      </c>
      <c r="D13" s="47">
        <v>33</v>
      </c>
      <c r="E13" s="47">
        <v>216</v>
      </c>
      <c r="F13" s="47">
        <v>405</v>
      </c>
      <c r="G13" s="47">
        <v>1112</v>
      </c>
      <c r="H13" s="47">
        <v>87599</v>
      </c>
      <c r="I13" s="47">
        <v>95.56</v>
      </c>
      <c r="J13" s="47">
        <v>253665.90909090909</v>
      </c>
      <c r="K13" s="47">
        <v>38754.513888888891</v>
      </c>
      <c r="L13" s="47">
        <f>C13/G13</f>
        <v>7527.8552158273378</v>
      </c>
    </row>
    <row r="14" spans="1:12" ht="12.75" customHeight="1">
      <c r="B14" s="2" t="s">
        <v>10</v>
      </c>
      <c r="C14" s="47">
        <v>1347095</v>
      </c>
      <c r="D14" s="47">
        <v>8</v>
      </c>
      <c r="E14" s="47">
        <v>125</v>
      </c>
      <c r="F14" s="47">
        <v>119</v>
      </c>
      <c r="G14" s="47">
        <v>872</v>
      </c>
      <c r="H14" s="47">
        <v>47720</v>
      </c>
      <c r="I14" s="47">
        <v>28.229149203688181</v>
      </c>
      <c r="J14" s="47">
        <v>168386.875</v>
      </c>
      <c r="K14" s="47">
        <v>10776.76</v>
      </c>
      <c r="L14" s="47">
        <f t="shared" ref="L14:L31" si="0">C14/G14</f>
        <v>1544.8337155963302</v>
      </c>
    </row>
    <row r="15" spans="1:12" ht="12.75" customHeight="1">
      <c r="B15" s="2" t="s">
        <v>2</v>
      </c>
      <c r="C15" s="47">
        <v>1084341</v>
      </c>
      <c r="D15" s="47">
        <v>8</v>
      </c>
      <c r="E15" s="47">
        <v>84</v>
      </c>
      <c r="F15" s="47">
        <v>68</v>
      </c>
      <c r="G15" s="47">
        <v>150</v>
      </c>
      <c r="H15" s="47">
        <v>10604</v>
      </c>
      <c r="I15" s="47">
        <v>102.25773293096944</v>
      </c>
      <c r="J15" s="47">
        <v>135542.625</v>
      </c>
      <c r="K15" s="47">
        <v>12908.821428571429</v>
      </c>
      <c r="L15" s="47">
        <f t="shared" si="0"/>
        <v>7228.94</v>
      </c>
    </row>
    <row r="16" spans="1:12" ht="12.75" customHeight="1">
      <c r="B16" s="2" t="s">
        <v>18</v>
      </c>
      <c r="C16" s="47">
        <v>1106049</v>
      </c>
      <c r="D16" s="47">
        <v>3</v>
      </c>
      <c r="E16" s="47">
        <v>57</v>
      </c>
      <c r="F16" s="47">
        <v>57</v>
      </c>
      <c r="G16" s="47">
        <v>103</v>
      </c>
      <c r="H16" s="47">
        <v>4992</v>
      </c>
      <c r="I16" s="47">
        <v>221.56430288461539</v>
      </c>
      <c r="J16" s="47">
        <v>368683</v>
      </c>
      <c r="K16" s="47">
        <v>19404.36842105263</v>
      </c>
      <c r="L16" s="47">
        <f t="shared" si="0"/>
        <v>10738.339805825242</v>
      </c>
    </row>
    <row r="17" spans="2:12" ht="12.75" customHeight="1">
      <c r="B17" s="2" t="s">
        <v>3</v>
      </c>
      <c r="C17" s="47">
        <v>2118519</v>
      </c>
      <c r="D17" s="47">
        <v>7</v>
      </c>
      <c r="E17" s="47">
        <v>110</v>
      </c>
      <c r="F17" s="47">
        <v>110</v>
      </c>
      <c r="G17" s="47">
        <v>171</v>
      </c>
      <c r="H17" s="47">
        <v>7447</v>
      </c>
      <c r="I17" s="47">
        <v>284.47952195514972</v>
      </c>
      <c r="J17" s="47">
        <v>302645.57142857142</v>
      </c>
      <c r="K17" s="47">
        <v>19259.263636363637</v>
      </c>
      <c r="L17" s="47">
        <f t="shared" si="0"/>
        <v>12389</v>
      </c>
    </row>
    <row r="18" spans="2:12" ht="12.75" customHeight="1">
      <c r="B18" s="2" t="s">
        <v>4</v>
      </c>
      <c r="C18" s="47">
        <v>592250</v>
      </c>
      <c r="D18" s="47">
        <v>4</v>
      </c>
      <c r="E18" s="47">
        <v>41</v>
      </c>
      <c r="F18" s="47">
        <v>42</v>
      </c>
      <c r="G18" s="47">
        <v>106</v>
      </c>
      <c r="H18" s="47">
        <v>5321</v>
      </c>
      <c r="I18" s="47">
        <v>111.30426611539184</v>
      </c>
      <c r="J18" s="47">
        <v>148062.5</v>
      </c>
      <c r="K18" s="47">
        <v>14445.121951219513</v>
      </c>
      <c r="L18" s="47">
        <f t="shared" si="0"/>
        <v>5587.2641509433961</v>
      </c>
    </row>
    <row r="19" spans="2:12" ht="12.75" customHeight="1">
      <c r="B19" s="2" t="s">
        <v>5</v>
      </c>
      <c r="C19" s="47">
        <v>2559515</v>
      </c>
      <c r="D19" s="47">
        <v>11</v>
      </c>
      <c r="E19" s="47">
        <v>249</v>
      </c>
      <c r="F19" s="47">
        <v>244</v>
      </c>
      <c r="G19" s="47">
        <v>3661</v>
      </c>
      <c r="H19" s="47">
        <v>79461</v>
      </c>
      <c r="I19" s="47">
        <v>32.210958835151835</v>
      </c>
      <c r="J19" s="47">
        <v>232683.18181818182</v>
      </c>
      <c r="K19" s="47">
        <v>10279.176706827309</v>
      </c>
      <c r="L19" s="47">
        <f t="shared" si="0"/>
        <v>699.13001912045888</v>
      </c>
    </row>
    <row r="20" spans="2:12" ht="12.75" customHeight="1">
      <c r="B20" s="2" t="s">
        <v>11</v>
      </c>
      <c r="C20" s="47">
        <v>2098373</v>
      </c>
      <c r="D20" s="47">
        <v>8</v>
      </c>
      <c r="E20" s="47">
        <v>201</v>
      </c>
      <c r="F20" s="47">
        <v>200</v>
      </c>
      <c r="G20" s="47">
        <v>1111</v>
      </c>
      <c r="H20" s="47">
        <v>94224</v>
      </c>
      <c r="I20" s="47">
        <v>22.270047970793005</v>
      </c>
      <c r="J20" s="47">
        <v>262296.625</v>
      </c>
      <c r="K20" s="47">
        <v>10439.666666666666</v>
      </c>
      <c r="L20" s="47">
        <f t="shared" si="0"/>
        <v>1888.7245724572458</v>
      </c>
    </row>
    <row r="21" spans="2:12" ht="12.75" customHeight="1">
      <c r="B21" s="2" t="s">
        <v>6</v>
      </c>
      <c r="C21" s="47">
        <v>7512381</v>
      </c>
      <c r="D21" s="47">
        <v>11</v>
      </c>
      <c r="E21" s="47">
        <v>362</v>
      </c>
      <c r="F21" s="47">
        <v>415</v>
      </c>
      <c r="G21" s="47">
        <v>827</v>
      </c>
      <c r="H21" s="47">
        <v>32113</v>
      </c>
      <c r="I21" s="47">
        <v>233.93582038426806</v>
      </c>
      <c r="J21" s="47">
        <v>682943.72727272729</v>
      </c>
      <c r="K21" s="47">
        <v>20752.433701657457</v>
      </c>
      <c r="L21" s="47">
        <f t="shared" si="0"/>
        <v>9083.8948004836766</v>
      </c>
    </row>
    <row r="22" spans="2:12" ht="12.75" customHeight="1">
      <c r="B22" s="2" t="s">
        <v>12</v>
      </c>
      <c r="C22" s="47">
        <v>5111706</v>
      </c>
      <c r="D22" s="47">
        <v>26</v>
      </c>
      <c r="E22" s="47">
        <v>240</v>
      </c>
      <c r="F22" s="47">
        <v>265</v>
      </c>
      <c r="G22" s="47">
        <v>589</v>
      </c>
      <c r="H22" s="47">
        <v>23255</v>
      </c>
      <c r="I22" s="47">
        <v>219.81105138679854</v>
      </c>
      <c r="J22" s="47">
        <v>196604.07692307694</v>
      </c>
      <c r="K22" s="47">
        <v>21298.775000000001</v>
      </c>
      <c r="L22" s="47">
        <f t="shared" si="0"/>
        <v>8678.6179966044147</v>
      </c>
    </row>
    <row r="23" spans="2:12" ht="12.75" customHeight="1">
      <c r="B23" s="2" t="s">
        <v>7</v>
      </c>
      <c r="C23" s="47">
        <v>1107220</v>
      </c>
      <c r="D23" s="47">
        <v>8</v>
      </c>
      <c r="E23" s="47">
        <v>113</v>
      </c>
      <c r="F23" s="47">
        <v>110</v>
      </c>
      <c r="G23" s="47">
        <v>413</v>
      </c>
      <c r="H23" s="47">
        <v>41634</v>
      </c>
      <c r="I23" s="47">
        <v>26.594129797761443</v>
      </c>
      <c r="J23" s="47">
        <v>138402.5</v>
      </c>
      <c r="K23" s="47">
        <v>9798.4070796460182</v>
      </c>
      <c r="L23" s="47">
        <f t="shared" si="0"/>
        <v>2680.9200968523</v>
      </c>
    </row>
    <row r="24" spans="2:12" ht="12.75" customHeight="1">
      <c r="B24" s="2" t="s">
        <v>8</v>
      </c>
      <c r="C24" s="47">
        <v>2797653</v>
      </c>
      <c r="D24" s="47">
        <v>7</v>
      </c>
      <c r="E24" s="47">
        <v>315</v>
      </c>
      <c r="F24" s="47">
        <v>391</v>
      </c>
      <c r="G24" s="47">
        <v>88</v>
      </c>
      <c r="H24" s="47">
        <v>29575</v>
      </c>
      <c r="I24" s="47">
        <v>94.595198647506336</v>
      </c>
      <c r="J24" s="47">
        <v>399664.71428571426</v>
      </c>
      <c r="K24" s="47">
        <v>8881.4380952380961</v>
      </c>
      <c r="L24" s="47">
        <f t="shared" si="0"/>
        <v>31791.511363636364</v>
      </c>
    </row>
    <row r="25" spans="2:12" ht="12.75" customHeight="1">
      <c r="B25" s="2" t="s">
        <v>14</v>
      </c>
      <c r="C25" s="47">
        <v>6458684</v>
      </c>
      <c r="D25" s="47">
        <v>11</v>
      </c>
      <c r="E25" s="47">
        <v>310</v>
      </c>
      <c r="F25" s="47">
        <v>258</v>
      </c>
      <c r="G25" s="47">
        <v>158</v>
      </c>
      <c r="H25" s="47">
        <v>8028</v>
      </c>
      <c r="I25" s="47">
        <v>804.51968111609369</v>
      </c>
      <c r="J25" s="47">
        <v>587153.09090909094</v>
      </c>
      <c r="K25" s="47">
        <v>20834.464516129032</v>
      </c>
      <c r="L25" s="47">
        <f t="shared" si="0"/>
        <v>40877.746835443038</v>
      </c>
    </row>
    <row r="26" spans="2:12" ht="12.75" customHeight="1">
      <c r="B26" s="2" t="s">
        <v>15</v>
      </c>
      <c r="C26" s="47">
        <v>1461979</v>
      </c>
      <c r="D26" s="47">
        <v>9</v>
      </c>
      <c r="E26" s="47">
        <v>89</v>
      </c>
      <c r="F26" s="47">
        <v>80</v>
      </c>
      <c r="G26" s="47">
        <v>189</v>
      </c>
      <c r="H26" s="47">
        <v>11314</v>
      </c>
      <c r="I26" s="47">
        <v>129.21857875198867</v>
      </c>
      <c r="J26" s="47">
        <v>162442.11111111112</v>
      </c>
      <c r="K26" s="47">
        <v>16426.73033707865</v>
      </c>
      <c r="L26" s="47">
        <f t="shared" si="0"/>
        <v>7735.338624338624</v>
      </c>
    </row>
    <row r="27" spans="2:12" ht="12.75" customHeight="1">
      <c r="B27" s="2" t="s">
        <v>16</v>
      </c>
      <c r="C27" s="47">
        <v>636924</v>
      </c>
      <c r="D27" s="47">
        <v>3</v>
      </c>
      <c r="E27" s="47">
        <v>54</v>
      </c>
      <c r="F27" s="47">
        <v>54</v>
      </c>
      <c r="G27" s="47">
        <v>244</v>
      </c>
      <c r="H27" s="47">
        <v>10391</v>
      </c>
      <c r="I27" s="47">
        <v>61.295736695217016</v>
      </c>
      <c r="J27" s="47">
        <v>212308</v>
      </c>
      <c r="K27" s="47">
        <v>11794.888888888889</v>
      </c>
      <c r="L27" s="47">
        <f t="shared" si="0"/>
        <v>2610.344262295082</v>
      </c>
    </row>
    <row r="28" spans="2:12" ht="12.75" customHeight="1">
      <c r="B28" s="2" t="s">
        <v>17</v>
      </c>
      <c r="C28" s="47">
        <v>2178339</v>
      </c>
      <c r="D28" s="47">
        <v>7</v>
      </c>
      <c r="E28" s="47">
        <v>122</v>
      </c>
      <c r="F28" s="47">
        <v>135</v>
      </c>
      <c r="G28" s="47">
        <v>185</v>
      </c>
      <c r="H28" s="47">
        <v>7234</v>
      </c>
      <c r="I28" s="47">
        <v>301.12510367708046</v>
      </c>
      <c r="J28" s="47">
        <v>311191.28571428574</v>
      </c>
      <c r="K28" s="47">
        <v>17855.237704918032</v>
      </c>
      <c r="L28" s="47">
        <f t="shared" si="0"/>
        <v>11774.805405405405</v>
      </c>
    </row>
    <row r="29" spans="2:12" ht="12.75" customHeight="1">
      <c r="B29" s="2" t="s">
        <v>13</v>
      </c>
      <c r="C29" s="47">
        <v>322415</v>
      </c>
      <c r="D29" s="47">
        <v>1</v>
      </c>
      <c r="E29" s="47">
        <v>19</v>
      </c>
      <c r="F29" s="47">
        <v>19</v>
      </c>
      <c r="G29" s="47">
        <v>174</v>
      </c>
      <c r="H29" s="47">
        <v>5045</v>
      </c>
      <c r="I29" s="47">
        <v>63.907829534192267</v>
      </c>
      <c r="J29" s="47">
        <v>322415</v>
      </c>
      <c r="K29" s="47">
        <v>16969.21052631579</v>
      </c>
      <c r="L29" s="47">
        <f t="shared" si="0"/>
        <v>1852.9597701149426</v>
      </c>
    </row>
    <row r="30" spans="2:12" ht="12.75" customHeight="1">
      <c r="B30" s="5" t="s">
        <v>28</v>
      </c>
      <c r="C30" s="47">
        <v>156613</v>
      </c>
      <c r="D30" s="47">
        <v>2</v>
      </c>
      <c r="E30" s="47">
        <v>7</v>
      </c>
      <c r="F30" s="47">
        <v>7</v>
      </c>
      <c r="G30" s="47">
        <v>0</v>
      </c>
      <c r="H30" s="47">
        <v>32</v>
      </c>
      <c r="I30" s="47">
        <v>4894.15625</v>
      </c>
      <c r="J30" s="47">
        <v>78306.5</v>
      </c>
      <c r="K30" s="47">
        <v>22373.285714285714</v>
      </c>
      <c r="L30" s="47">
        <v>0</v>
      </c>
    </row>
    <row r="31" spans="2:12" ht="12.75" customHeight="1" thickBot="1">
      <c r="B31" s="34" t="s">
        <v>32</v>
      </c>
      <c r="C31" s="50">
        <v>47021031</v>
      </c>
      <c r="D31" s="50">
        <v>167</v>
      </c>
      <c r="E31" s="50">
        <v>2714</v>
      </c>
      <c r="F31" s="50">
        <v>2979</v>
      </c>
      <c r="G31" s="50">
        <v>10153</v>
      </c>
      <c r="H31" s="50">
        <v>505989</v>
      </c>
      <c r="I31" s="50">
        <v>92.92895892993721</v>
      </c>
      <c r="J31" s="50">
        <v>281563.05988023954</v>
      </c>
      <c r="K31" s="50">
        <v>17325.361459100957</v>
      </c>
      <c r="L31" s="50">
        <f t="shared" si="0"/>
        <v>4631.2450507239237</v>
      </c>
    </row>
    <row r="32" spans="2:12" ht="51" customHeight="1">
      <c r="B32" s="169" t="s">
        <v>55</v>
      </c>
      <c r="C32" s="169"/>
      <c r="D32" s="169"/>
      <c r="E32" s="169"/>
      <c r="F32" s="169"/>
      <c r="G32" s="169"/>
      <c r="H32" s="169"/>
      <c r="I32" s="169"/>
      <c r="J32" s="169"/>
      <c r="K32" s="169"/>
      <c r="L32" s="169"/>
    </row>
    <row r="33" spans="8:12">
      <c r="H33" s="28"/>
      <c r="I33" s="175" t="s">
        <v>30</v>
      </c>
      <c r="J33" s="175"/>
      <c r="K33" s="175"/>
      <c r="L33" s="175"/>
    </row>
    <row r="34" spans="8:12">
      <c r="K34" s="21"/>
    </row>
  </sheetData>
  <mergeCells count="4">
    <mergeCell ref="B9:L9"/>
    <mergeCell ref="B32:L32"/>
    <mergeCell ref="I33:L33"/>
    <mergeCell ref="B8:L8"/>
  </mergeCells>
  <phoneticPr fontId="10" type="noConversion"/>
  <hyperlinks>
    <hyperlink ref="I33:L33" location="Índice!A1" display="índice"/>
  </hyperlinks>
  <pageMargins left="0.75" right="0.75" top="1" bottom="1" header="0" footer="0"/>
  <pageSetup paperSize="9" scale="70" orientation="landscape"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L54"/>
  <sheetViews>
    <sheetView showGridLines="0" showRowColHeaders="0" zoomScaleNormal="100" workbookViewId="0"/>
  </sheetViews>
  <sheetFormatPr baseColWidth="10" defaultColWidth="11.42578125" defaultRowHeight="12.75"/>
  <cols>
    <col min="1" max="1" width="12.7109375" style="1" customWidth="1"/>
    <col min="2" max="2" width="23.7109375" style="1" customWidth="1"/>
    <col min="3" max="12" width="12.7109375" style="1" customWidth="1"/>
    <col min="13" max="16384" width="11.42578125" style="1"/>
  </cols>
  <sheetData>
    <row r="8" spans="2:12" ht="12.75" customHeight="1">
      <c r="B8" s="167" t="s">
        <v>31</v>
      </c>
      <c r="C8" s="167"/>
      <c r="D8" s="167"/>
      <c r="E8" s="167"/>
      <c r="F8" s="167"/>
      <c r="G8" s="167"/>
      <c r="H8" s="167"/>
      <c r="I8" s="167"/>
      <c r="J8" s="167"/>
      <c r="K8" s="167"/>
      <c r="L8" s="167"/>
    </row>
    <row r="9" spans="2:12" ht="12.75" customHeight="1">
      <c r="B9" s="168" t="s">
        <v>39</v>
      </c>
      <c r="C9" s="168"/>
      <c r="D9" s="168"/>
      <c r="E9" s="168"/>
      <c r="F9" s="168"/>
      <c r="G9" s="168"/>
      <c r="H9" s="168"/>
      <c r="I9" s="168"/>
      <c r="J9" s="168"/>
      <c r="K9" s="168"/>
      <c r="L9" s="168"/>
    </row>
    <row r="10" spans="2:12" ht="12.75" customHeight="1">
      <c r="B10" s="41"/>
      <c r="C10" s="41"/>
      <c r="D10" s="41"/>
      <c r="E10" s="41"/>
      <c r="F10" s="41"/>
      <c r="G10" s="41"/>
      <c r="H10" s="41"/>
      <c r="I10" s="41"/>
      <c r="J10" s="41"/>
      <c r="K10" s="41"/>
      <c r="L10" s="23"/>
    </row>
    <row r="11" spans="2:12" ht="12.75" customHeight="1">
      <c r="B11" s="12"/>
      <c r="C11" s="12"/>
      <c r="D11" s="13"/>
      <c r="E11" s="12"/>
      <c r="F11" s="11"/>
      <c r="G11" s="11"/>
      <c r="H11" s="12"/>
      <c r="I11" s="12"/>
      <c r="J11" s="12"/>
      <c r="K11" s="12"/>
      <c r="L11" s="11"/>
    </row>
    <row r="12" spans="2: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2" ht="12.75" customHeight="1">
      <c r="B13" s="2" t="s">
        <v>9</v>
      </c>
      <c r="C13" s="47">
        <v>8302923</v>
      </c>
      <c r="D13" s="47">
        <v>33</v>
      </c>
      <c r="E13" s="47">
        <v>216</v>
      </c>
      <c r="F13" s="47">
        <v>390</v>
      </c>
      <c r="G13" s="47">
        <v>1116</v>
      </c>
      <c r="H13" s="47">
        <v>87599</v>
      </c>
      <c r="I13" s="47">
        <v>94.783308028630458</v>
      </c>
      <c r="J13" s="47">
        <v>251603.72727272726</v>
      </c>
      <c r="K13" s="47">
        <v>38439.458333333336</v>
      </c>
      <c r="L13" s="47">
        <f>C13/G13</f>
        <v>7439.8951612903229</v>
      </c>
    </row>
    <row r="14" spans="2:12" ht="12.75" customHeight="1">
      <c r="B14" s="2" t="s">
        <v>10</v>
      </c>
      <c r="C14" s="47">
        <v>1345473</v>
      </c>
      <c r="D14" s="47">
        <v>8</v>
      </c>
      <c r="E14" s="47">
        <v>125</v>
      </c>
      <c r="F14" s="47">
        <v>117</v>
      </c>
      <c r="G14" s="47">
        <v>915</v>
      </c>
      <c r="H14" s="47">
        <v>47720</v>
      </c>
      <c r="I14" s="47">
        <v>28.195159262363788</v>
      </c>
      <c r="J14" s="47">
        <v>168184.125</v>
      </c>
      <c r="K14" s="47">
        <v>10763.784</v>
      </c>
      <c r="L14" s="47">
        <f t="shared" ref="L14:L31" si="0">C14/G14</f>
        <v>1470.4622950819671</v>
      </c>
    </row>
    <row r="15" spans="2:12" ht="12.75" customHeight="1">
      <c r="B15" s="2" t="s">
        <v>2</v>
      </c>
      <c r="C15" s="47">
        <v>1085289</v>
      </c>
      <c r="D15" s="47">
        <v>8</v>
      </c>
      <c r="E15" s="47">
        <v>84</v>
      </c>
      <c r="F15" s="47">
        <v>68</v>
      </c>
      <c r="G15" s="47">
        <v>151</v>
      </c>
      <c r="H15" s="47">
        <v>10604</v>
      </c>
      <c r="I15" s="47">
        <v>102.34713315729913</v>
      </c>
      <c r="J15" s="47">
        <v>135661.125</v>
      </c>
      <c r="K15" s="47">
        <v>12920.107142857143</v>
      </c>
      <c r="L15" s="47">
        <f t="shared" si="0"/>
        <v>7187.3443708609275</v>
      </c>
    </row>
    <row r="16" spans="2:12" ht="12.75" customHeight="1">
      <c r="B16" s="2" t="s">
        <v>18</v>
      </c>
      <c r="C16" s="47">
        <v>1095426</v>
      </c>
      <c r="D16" s="47">
        <v>3</v>
      </c>
      <c r="E16" s="47">
        <v>57</v>
      </c>
      <c r="F16" s="47">
        <v>57</v>
      </c>
      <c r="G16" s="47">
        <v>103</v>
      </c>
      <c r="H16" s="47">
        <v>4992</v>
      </c>
      <c r="I16" s="47">
        <v>219.43629807692307</v>
      </c>
      <c r="J16" s="47">
        <v>365142</v>
      </c>
      <c r="K16" s="47">
        <v>19218</v>
      </c>
      <c r="L16" s="47">
        <f t="shared" si="0"/>
        <v>10635.203883495145</v>
      </c>
    </row>
    <row r="17" spans="2:12" ht="12.75" customHeight="1">
      <c r="B17" s="2" t="s">
        <v>3</v>
      </c>
      <c r="C17" s="47">
        <v>2103992</v>
      </c>
      <c r="D17" s="47">
        <v>7</v>
      </c>
      <c r="E17" s="47">
        <v>111</v>
      </c>
      <c r="F17" s="47">
        <v>111</v>
      </c>
      <c r="G17" s="47">
        <v>170</v>
      </c>
      <c r="H17" s="47">
        <v>7447</v>
      </c>
      <c r="I17" s="47">
        <v>282.52880354505169</v>
      </c>
      <c r="J17" s="47">
        <v>300570.28571428574</v>
      </c>
      <c r="K17" s="47">
        <v>18954.882882882885</v>
      </c>
      <c r="L17" s="47">
        <f t="shared" si="0"/>
        <v>12376.423529411764</v>
      </c>
    </row>
    <row r="18" spans="2:12" ht="12.75" customHeight="1">
      <c r="B18" s="2" t="s">
        <v>4</v>
      </c>
      <c r="C18" s="47">
        <v>589235</v>
      </c>
      <c r="D18" s="47">
        <v>4</v>
      </c>
      <c r="E18" s="47">
        <v>41</v>
      </c>
      <c r="F18" s="47">
        <v>42</v>
      </c>
      <c r="G18" s="47">
        <v>121</v>
      </c>
      <c r="H18" s="47">
        <v>5321</v>
      </c>
      <c r="I18" s="47">
        <v>110.73764330013155</v>
      </c>
      <c r="J18" s="47">
        <v>147308.75</v>
      </c>
      <c r="K18" s="47">
        <v>14371.585365853658</v>
      </c>
      <c r="L18" s="47">
        <f t="shared" si="0"/>
        <v>4869.7107438016528</v>
      </c>
    </row>
    <row r="19" spans="2:12" ht="12.75" customHeight="1">
      <c r="B19" s="2" t="s">
        <v>5</v>
      </c>
      <c r="C19" s="47">
        <v>2563521</v>
      </c>
      <c r="D19" s="47">
        <v>11</v>
      </c>
      <c r="E19" s="47">
        <v>248</v>
      </c>
      <c r="F19" s="47">
        <v>243</v>
      </c>
      <c r="G19" s="47">
        <v>3647</v>
      </c>
      <c r="H19" s="47">
        <v>79461</v>
      </c>
      <c r="I19" s="47">
        <v>32.261373503983087</v>
      </c>
      <c r="J19" s="47">
        <v>233047.36363636365</v>
      </c>
      <c r="K19" s="47">
        <v>10336.778225806451</v>
      </c>
      <c r="L19" s="47">
        <f t="shared" si="0"/>
        <v>702.91225664930084</v>
      </c>
    </row>
    <row r="20" spans="2:12" ht="12.75" customHeight="1">
      <c r="B20" s="2" t="s">
        <v>11</v>
      </c>
      <c r="C20" s="47">
        <v>2081313</v>
      </c>
      <c r="D20" s="47">
        <v>8</v>
      </c>
      <c r="E20" s="47">
        <v>201</v>
      </c>
      <c r="F20" s="47">
        <v>200</v>
      </c>
      <c r="G20" s="47">
        <v>1113</v>
      </c>
      <c r="H20" s="47">
        <v>94224</v>
      </c>
      <c r="I20" s="47">
        <v>22.088990066225165</v>
      </c>
      <c r="J20" s="47">
        <v>260164.125</v>
      </c>
      <c r="K20" s="47">
        <v>10354.791044776119</v>
      </c>
      <c r="L20" s="47">
        <f t="shared" si="0"/>
        <v>1870.0026954177897</v>
      </c>
    </row>
    <row r="21" spans="2:12" ht="12.75" customHeight="1">
      <c r="B21" s="2" t="s">
        <v>6</v>
      </c>
      <c r="C21" s="47">
        <v>7475420</v>
      </c>
      <c r="D21" s="47">
        <v>7</v>
      </c>
      <c r="E21" s="47">
        <v>362</v>
      </c>
      <c r="F21" s="47">
        <v>415</v>
      </c>
      <c r="G21" s="47">
        <v>831</v>
      </c>
      <c r="H21" s="47">
        <v>32113</v>
      </c>
      <c r="I21" s="47">
        <v>232.7848534861271</v>
      </c>
      <c r="J21" s="47">
        <v>1067917.142857143</v>
      </c>
      <c r="K21" s="47">
        <v>20650.331491712706</v>
      </c>
      <c r="L21" s="47">
        <f t="shared" si="0"/>
        <v>8995.69193742479</v>
      </c>
    </row>
    <row r="22" spans="2:12" ht="12.75" customHeight="1">
      <c r="B22" s="2" t="s">
        <v>12</v>
      </c>
      <c r="C22" s="47">
        <v>5094675</v>
      </c>
      <c r="D22" s="47">
        <v>22</v>
      </c>
      <c r="E22" s="47">
        <v>240</v>
      </c>
      <c r="F22" s="47">
        <v>259</v>
      </c>
      <c r="G22" s="47">
        <v>583</v>
      </c>
      <c r="H22" s="47">
        <v>23255</v>
      </c>
      <c r="I22" s="47">
        <v>219.07869275424639</v>
      </c>
      <c r="J22" s="47">
        <v>231576.13636363635</v>
      </c>
      <c r="K22" s="47">
        <v>21227.8125</v>
      </c>
      <c r="L22" s="47">
        <f t="shared" si="0"/>
        <v>8738.7221269296733</v>
      </c>
    </row>
    <row r="23" spans="2:12" ht="12.75" customHeight="1">
      <c r="B23" s="2" t="s">
        <v>7</v>
      </c>
      <c r="C23" s="47">
        <v>1102410</v>
      </c>
      <c r="D23" s="47">
        <v>8</v>
      </c>
      <c r="E23" s="47">
        <v>113</v>
      </c>
      <c r="F23" s="47">
        <v>110</v>
      </c>
      <c r="G23" s="47">
        <v>414</v>
      </c>
      <c r="H23" s="47">
        <v>41634</v>
      </c>
      <c r="I23" s="47">
        <v>26.478599221789882</v>
      </c>
      <c r="J23" s="47">
        <v>137801.25</v>
      </c>
      <c r="K23" s="47">
        <v>9755.8407079646022</v>
      </c>
      <c r="L23" s="47">
        <f t="shared" si="0"/>
        <v>2662.8260869565215</v>
      </c>
    </row>
    <row r="24" spans="2:12" ht="12.75" customHeight="1">
      <c r="B24" s="2" t="s">
        <v>8</v>
      </c>
      <c r="C24" s="47">
        <v>2796089</v>
      </c>
      <c r="D24" s="47">
        <v>7</v>
      </c>
      <c r="E24" s="47">
        <v>315</v>
      </c>
      <c r="F24" s="47">
        <v>392</v>
      </c>
      <c r="G24" s="47">
        <v>93</v>
      </c>
      <c r="H24" s="47">
        <v>29575</v>
      </c>
      <c r="I24" s="47">
        <v>94.542316145393073</v>
      </c>
      <c r="J24" s="47">
        <v>399441.28571428574</v>
      </c>
      <c r="K24" s="47">
        <v>8876.4730158730163</v>
      </c>
      <c r="L24" s="47">
        <f t="shared" si="0"/>
        <v>30065.473118279569</v>
      </c>
    </row>
    <row r="25" spans="2:12" ht="12.75" customHeight="1">
      <c r="B25" s="2" t="s">
        <v>14</v>
      </c>
      <c r="C25" s="47">
        <v>6386932</v>
      </c>
      <c r="D25" s="47">
        <v>11</v>
      </c>
      <c r="E25" s="47">
        <v>310</v>
      </c>
      <c r="F25" s="47">
        <v>258</v>
      </c>
      <c r="G25" s="47">
        <v>158</v>
      </c>
      <c r="H25" s="47">
        <v>8028</v>
      </c>
      <c r="I25" s="47">
        <v>795.58196312904829</v>
      </c>
      <c r="J25" s="47">
        <v>580630.18181818177</v>
      </c>
      <c r="K25" s="47">
        <v>20603.006451612902</v>
      </c>
      <c r="L25" s="47">
        <f t="shared" si="0"/>
        <v>40423.620253164554</v>
      </c>
    </row>
    <row r="26" spans="2:12" ht="12.75" customHeight="1">
      <c r="B26" s="2" t="s">
        <v>15</v>
      </c>
      <c r="C26" s="47">
        <v>1446520</v>
      </c>
      <c r="D26" s="47">
        <v>6</v>
      </c>
      <c r="E26" s="47">
        <v>89</v>
      </c>
      <c r="F26" s="47">
        <v>79</v>
      </c>
      <c r="G26" s="47">
        <v>189</v>
      </c>
      <c r="H26" s="47">
        <v>11314</v>
      </c>
      <c r="I26" s="47">
        <v>127.85221849036591</v>
      </c>
      <c r="J26" s="47">
        <v>241086.66666666666</v>
      </c>
      <c r="K26" s="47">
        <v>16253.033707865168</v>
      </c>
      <c r="L26" s="47">
        <f t="shared" si="0"/>
        <v>7653.5449735449738</v>
      </c>
    </row>
    <row r="27" spans="2:12" ht="12.75" customHeight="1">
      <c r="B27" s="2" t="s">
        <v>16</v>
      </c>
      <c r="C27" s="47">
        <v>630578</v>
      </c>
      <c r="D27" s="47">
        <v>3</v>
      </c>
      <c r="E27" s="47">
        <v>54</v>
      </c>
      <c r="F27" s="47">
        <v>54</v>
      </c>
      <c r="G27" s="47">
        <v>244</v>
      </c>
      <c r="H27" s="47">
        <v>10391</v>
      </c>
      <c r="I27" s="47">
        <v>60.685015879126169</v>
      </c>
      <c r="J27" s="47">
        <v>210192.66666666666</v>
      </c>
      <c r="K27" s="47">
        <v>11677.37037037037</v>
      </c>
      <c r="L27" s="47">
        <f t="shared" si="0"/>
        <v>2584.3360655737706</v>
      </c>
    </row>
    <row r="28" spans="2:12" ht="12.75" customHeight="1">
      <c r="B28" s="2" t="s">
        <v>17</v>
      </c>
      <c r="C28" s="47">
        <v>2172175</v>
      </c>
      <c r="D28" s="47">
        <v>7</v>
      </c>
      <c r="E28" s="47">
        <v>122</v>
      </c>
      <c r="F28" s="47">
        <v>135</v>
      </c>
      <c r="G28" s="47">
        <v>185</v>
      </c>
      <c r="H28" s="47">
        <v>7234</v>
      </c>
      <c r="I28" s="47">
        <v>300.27301631186066</v>
      </c>
      <c r="J28" s="47">
        <v>310310.71428571426</v>
      </c>
      <c r="K28" s="47">
        <v>17804.713114754097</v>
      </c>
      <c r="L28" s="47">
        <f t="shared" si="0"/>
        <v>11741.486486486487</v>
      </c>
    </row>
    <row r="29" spans="2:12" ht="12.75" customHeight="1">
      <c r="B29" s="2" t="s">
        <v>13</v>
      </c>
      <c r="C29" s="47">
        <v>321702</v>
      </c>
      <c r="D29" s="47">
        <v>1</v>
      </c>
      <c r="E29" s="47">
        <v>19</v>
      </c>
      <c r="F29" s="47">
        <v>19</v>
      </c>
      <c r="G29" s="47">
        <v>174</v>
      </c>
      <c r="H29" s="47">
        <v>5045</v>
      </c>
      <c r="I29" s="47">
        <v>63.766501486620413</v>
      </c>
      <c r="J29" s="47">
        <v>321702</v>
      </c>
      <c r="K29" s="47">
        <v>16931.684210526317</v>
      </c>
      <c r="L29" s="47">
        <f t="shared" si="0"/>
        <v>1848.8620689655172</v>
      </c>
    </row>
    <row r="30" spans="2:12" ht="12.75" customHeight="1">
      <c r="B30" s="5" t="s">
        <v>19</v>
      </c>
      <c r="C30" s="47">
        <v>152134</v>
      </c>
      <c r="D30" s="47">
        <v>2</v>
      </c>
      <c r="E30" s="47">
        <v>7</v>
      </c>
      <c r="F30" s="47">
        <v>7</v>
      </c>
      <c r="G30" s="47">
        <v>0</v>
      </c>
      <c r="H30" s="47">
        <v>32</v>
      </c>
      <c r="I30" s="47">
        <v>4754.1875</v>
      </c>
      <c r="J30" s="47">
        <v>76067</v>
      </c>
      <c r="K30" s="47">
        <v>21733.428571428572</v>
      </c>
      <c r="L30" s="47">
        <v>0</v>
      </c>
    </row>
    <row r="31" spans="2:12" ht="12.75" customHeight="1" thickBot="1">
      <c r="B31" s="34" t="s">
        <v>32</v>
      </c>
      <c r="C31" s="50">
        <v>46745807</v>
      </c>
      <c r="D31" s="50">
        <v>156</v>
      </c>
      <c r="E31" s="50">
        <v>2714</v>
      </c>
      <c r="F31" s="50">
        <v>2956</v>
      </c>
      <c r="G31" s="50">
        <v>10207</v>
      </c>
      <c r="H31" s="50">
        <v>505989</v>
      </c>
      <c r="I31" s="50">
        <v>92.385026156695105</v>
      </c>
      <c r="J31" s="50">
        <v>299652.608974359</v>
      </c>
      <c r="K31" s="50">
        <v>17223.952468680913</v>
      </c>
      <c r="L31" s="50">
        <f t="shared" si="0"/>
        <v>4579.7792691290288</v>
      </c>
    </row>
    <row r="32" spans="2:12" ht="47.25" customHeight="1">
      <c r="B32" s="169" t="s">
        <v>55</v>
      </c>
      <c r="C32" s="169"/>
      <c r="D32" s="169"/>
      <c r="E32" s="169"/>
      <c r="F32" s="169"/>
      <c r="G32" s="169"/>
      <c r="H32" s="169"/>
      <c r="I32" s="169"/>
      <c r="J32" s="169"/>
      <c r="K32" s="169"/>
      <c r="L32" s="169"/>
    </row>
    <row r="33" spans="2:12">
      <c r="B33" s="22"/>
      <c r="C33" s="6"/>
      <c r="D33" s="7"/>
      <c r="E33" s="8"/>
      <c r="F33" s="8"/>
      <c r="G33" s="8"/>
      <c r="H33" s="8"/>
      <c r="I33" s="8"/>
      <c r="J33" s="9"/>
      <c r="K33" s="10"/>
    </row>
    <row r="34" spans="2:12">
      <c r="H34" s="28"/>
      <c r="I34" s="175" t="s">
        <v>30</v>
      </c>
      <c r="J34" s="175"/>
      <c r="K34" s="175"/>
      <c r="L34" s="175"/>
    </row>
    <row r="35" spans="2:12">
      <c r="C35" s="15"/>
    </row>
    <row r="36" spans="2:12">
      <c r="C36" s="3"/>
    </row>
    <row r="37" spans="2:12" ht="12.75" customHeight="1">
      <c r="B37" s="178"/>
      <c r="C37" s="179"/>
      <c r="D37" s="179"/>
      <c r="E37" s="179"/>
      <c r="F37" s="179"/>
      <c r="G37" s="179"/>
      <c r="H37" s="179"/>
      <c r="I37" s="179"/>
      <c r="J37" s="179"/>
      <c r="K37" s="179"/>
    </row>
    <row r="38" spans="2:12">
      <c r="C38" s="3"/>
    </row>
    <row r="39" spans="2:12" ht="21.75" customHeight="1">
      <c r="C39" s="3"/>
    </row>
    <row r="40" spans="2:12" ht="25.5" customHeight="1">
      <c r="B40" s="177"/>
      <c r="C40" s="177"/>
      <c r="D40" s="177"/>
      <c r="E40" s="177"/>
      <c r="F40" s="177"/>
      <c r="G40" s="177"/>
      <c r="H40" s="177"/>
      <c r="I40" s="177"/>
      <c r="J40" s="177"/>
      <c r="K40" s="177"/>
    </row>
    <row r="41" spans="2:12" ht="18.75" customHeight="1">
      <c r="B41" s="22"/>
      <c r="C41" s="6"/>
      <c r="D41" s="7"/>
      <c r="E41" s="8"/>
      <c r="F41" s="8"/>
      <c r="G41" s="8"/>
      <c r="H41" s="8"/>
      <c r="I41" s="8"/>
      <c r="J41" s="9"/>
      <c r="K41" s="10"/>
    </row>
    <row r="42" spans="2:12" ht="18" customHeight="1">
      <c r="C42" s="3"/>
    </row>
    <row r="43" spans="2:12">
      <c r="C43" s="3"/>
    </row>
    <row r="44" spans="2:12">
      <c r="C44" s="3"/>
    </row>
    <row r="45" spans="2:12">
      <c r="C45" s="3"/>
    </row>
    <row r="46" spans="2:12">
      <c r="C46" s="3"/>
    </row>
    <row r="47" spans="2:12">
      <c r="C47" s="3"/>
    </row>
    <row r="48" spans="2:12">
      <c r="C48" s="4"/>
    </row>
    <row r="49" spans="3:3">
      <c r="C49" s="3"/>
    </row>
    <row r="50" spans="3:3">
      <c r="C50" s="3"/>
    </row>
    <row r="51" spans="3:3">
      <c r="C51" s="3"/>
    </row>
    <row r="52" spans="3:3">
      <c r="C52" s="3"/>
    </row>
    <row r="53" spans="3:3">
      <c r="C53" s="16"/>
    </row>
    <row r="54" spans="3:3">
      <c r="C54" s="17"/>
    </row>
  </sheetData>
  <mergeCells count="6">
    <mergeCell ref="B8:L8"/>
    <mergeCell ref="B9:L9"/>
    <mergeCell ref="B40:K40"/>
    <mergeCell ref="B37:K37"/>
    <mergeCell ref="B32:L32"/>
    <mergeCell ref="I34:L34"/>
  </mergeCells>
  <phoneticPr fontId="10" type="noConversion"/>
  <hyperlinks>
    <hyperlink ref="I34:L34" location="Índice!A1" display="índice"/>
  </hyperlinks>
  <pageMargins left="0.75" right="0.75" top="1" bottom="1" header="0" footer="0"/>
  <pageSetup paperSize="9" scale="70" orientation="landscape" verticalDpi="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B7:L57"/>
  <sheetViews>
    <sheetView showGridLines="0" showRowColHeaders="0" zoomScaleNormal="100" workbookViewId="0"/>
  </sheetViews>
  <sheetFormatPr baseColWidth="10" defaultColWidth="11.42578125" defaultRowHeight="12.75"/>
  <cols>
    <col min="1" max="1" width="12.7109375" style="1" customWidth="1"/>
    <col min="2" max="2" width="26.42578125" style="1" customWidth="1"/>
    <col min="3" max="12" width="12.7109375" style="1" customWidth="1"/>
    <col min="13" max="16384" width="11.42578125" style="1"/>
  </cols>
  <sheetData>
    <row r="7" spans="2:12" ht="12.75" customHeight="1"/>
    <row r="8" spans="2:12" ht="12.75" customHeight="1">
      <c r="B8" s="167" t="s">
        <v>31</v>
      </c>
      <c r="C8" s="167"/>
      <c r="D8" s="167"/>
      <c r="E8" s="167"/>
      <c r="F8" s="167"/>
      <c r="G8" s="167"/>
      <c r="H8" s="167"/>
      <c r="I8" s="167"/>
      <c r="J8" s="167"/>
      <c r="K8" s="167"/>
      <c r="L8" s="167"/>
    </row>
    <row r="9" spans="2:12" ht="12.75" customHeight="1">
      <c r="B9" s="167" t="s">
        <v>38</v>
      </c>
      <c r="C9" s="167"/>
      <c r="D9" s="167"/>
      <c r="E9" s="167"/>
      <c r="F9" s="167"/>
      <c r="G9" s="167"/>
      <c r="H9" s="167"/>
      <c r="I9" s="167"/>
      <c r="J9" s="167"/>
      <c r="K9" s="167"/>
      <c r="L9" s="167"/>
    </row>
    <row r="10" spans="2:12" ht="12.75" customHeight="1">
      <c r="B10" s="167"/>
      <c r="C10" s="167"/>
      <c r="D10" s="167"/>
      <c r="E10" s="167"/>
      <c r="F10" s="167"/>
      <c r="G10" s="167"/>
      <c r="H10" s="167"/>
      <c r="I10" s="167"/>
      <c r="J10" s="167"/>
      <c r="K10" s="167"/>
      <c r="L10" s="11"/>
    </row>
    <row r="11" spans="2:12" ht="12.75" customHeight="1">
      <c r="B11" s="71"/>
      <c r="C11" s="71"/>
      <c r="D11" s="71"/>
      <c r="E11" s="71"/>
      <c r="F11" s="71"/>
      <c r="G11" s="71"/>
      <c r="H11" s="71"/>
      <c r="I11" s="71"/>
      <c r="J11" s="71"/>
      <c r="K11" s="71"/>
      <c r="L11" s="11"/>
    </row>
    <row r="12" spans="2: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2" ht="12.75" customHeight="1">
      <c r="B13" s="2" t="s">
        <v>9</v>
      </c>
      <c r="C13" s="47">
        <v>8202220</v>
      </c>
      <c r="D13" s="47">
        <v>33</v>
      </c>
      <c r="E13" s="47">
        <v>216</v>
      </c>
      <c r="F13" s="47">
        <v>390</v>
      </c>
      <c r="G13" s="47">
        <v>1112</v>
      </c>
      <c r="H13" s="47">
        <v>87599</v>
      </c>
      <c r="I13" s="47">
        <v>93.633717279877629</v>
      </c>
      <c r="J13" s="47">
        <v>248552.12121212122</v>
      </c>
      <c r="K13" s="47">
        <v>37973.240740740737</v>
      </c>
      <c r="L13" s="47">
        <f>C13/G13</f>
        <v>7376.0971223021579</v>
      </c>
    </row>
    <row r="14" spans="2:12" ht="12.75" customHeight="1">
      <c r="B14" s="2" t="s">
        <v>10</v>
      </c>
      <c r="C14" s="47">
        <v>1326918</v>
      </c>
      <c r="D14" s="47">
        <v>8</v>
      </c>
      <c r="E14" s="47">
        <v>125</v>
      </c>
      <c r="F14" s="47">
        <v>116</v>
      </c>
      <c r="G14" s="47">
        <v>915</v>
      </c>
      <c r="H14" s="47">
        <v>47720</v>
      </c>
      <c r="I14" s="47">
        <v>27.806328583403186</v>
      </c>
      <c r="J14" s="47">
        <v>165864.75</v>
      </c>
      <c r="K14" s="47">
        <v>10615.343999999999</v>
      </c>
      <c r="L14" s="47">
        <f t="shared" ref="L14:L29" si="0">C14/G14</f>
        <v>1450.1836065573771</v>
      </c>
    </row>
    <row r="15" spans="2:12" ht="12.75" customHeight="1">
      <c r="B15" s="2" t="s">
        <v>2</v>
      </c>
      <c r="C15" s="47">
        <v>1080138</v>
      </c>
      <c r="D15" s="47">
        <v>8</v>
      </c>
      <c r="E15" s="47">
        <v>84</v>
      </c>
      <c r="F15" s="47">
        <v>68</v>
      </c>
      <c r="G15" s="47">
        <v>150</v>
      </c>
      <c r="H15" s="47">
        <v>10604</v>
      </c>
      <c r="I15" s="47">
        <v>101.86137306676726</v>
      </c>
      <c r="J15" s="47">
        <v>135017.25</v>
      </c>
      <c r="K15" s="47">
        <v>12858.785714285714</v>
      </c>
      <c r="L15" s="47">
        <f t="shared" si="0"/>
        <v>7200.92</v>
      </c>
    </row>
    <row r="16" spans="2:12" ht="12.75" customHeight="1">
      <c r="B16" s="2" t="s">
        <v>18</v>
      </c>
      <c r="C16" s="47">
        <v>1072844</v>
      </c>
      <c r="D16" s="47">
        <v>3</v>
      </c>
      <c r="E16" s="47">
        <v>55</v>
      </c>
      <c r="F16" s="47">
        <v>55</v>
      </c>
      <c r="G16" s="47">
        <v>104</v>
      </c>
      <c r="H16" s="47">
        <v>4992</v>
      </c>
      <c r="I16" s="47">
        <v>214.91266025641025</v>
      </c>
      <c r="J16" s="47">
        <v>357614.66666666669</v>
      </c>
      <c r="K16" s="47">
        <v>19506.254545454547</v>
      </c>
      <c r="L16" s="47">
        <f t="shared" si="0"/>
        <v>10315.807692307691</v>
      </c>
    </row>
    <row r="17" spans="2:12" ht="12.75" customHeight="1">
      <c r="B17" s="2" t="s">
        <v>3</v>
      </c>
      <c r="C17" s="47">
        <v>2075968</v>
      </c>
      <c r="D17" s="47">
        <v>7</v>
      </c>
      <c r="E17" s="47">
        <v>109</v>
      </c>
      <c r="F17" s="47">
        <v>109</v>
      </c>
      <c r="G17" s="47">
        <v>160</v>
      </c>
      <c r="H17" s="47">
        <v>7447</v>
      </c>
      <c r="I17" s="47">
        <v>278.76567745400831</v>
      </c>
      <c r="J17" s="47">
        <v>296566.85714285716</v>
      </c>
      <c r="K17" s="47">
        <v>19045.577981651375</v>
      </c>
      <c r="L17" s="47">
        <f t="shared" si="0"/>
        <v>12974.8</v>
      </c>
    </row>
    <row r="18" spans="2:12" ht="12.75" customHeight="1">
      <c r="B18" s="2" t="s">
        <v>4</v>
      </c>
      <c r="C18" s="47">
        <v>582138</v>
      </c>
      <c r="D18" s="47">
        <v>4</v>
      </c>
      <c r="E18" s="47">
        <v>40</v>
      </c>
      <c r="F18" s="47">
        <v>38</v>
      </c>
      <c r="G18" s="47">
        <v>134</v>
      </c>
      <c r="H18" s="47">
        <v>5321</v>
      </c>
      <c r="I18" s="47">
        <v>109.40387145273445</v>
      </c>
      <c r="J18" s="47">
        <v>145534.5</v>
      </c>
      <c r="K18" s="47">
        <v>14553.45</v>
      </c>
      <c r="L18" s="47">
        <f t="shared" si="0"/>
        <v>4344.313432835821</v>
      </c>
    </row>
    <row r="19" spans="2:12" ht="12.75" customHeight="1">
      <c r="B19" s="2" t="s">
        <v>5</v>
      </c>
      <c r="C19" s="47">
        <v>2557330</v>
      </c>
      <c r="D19" s="47">
        <v>11</v>
      </c>
      <c r="E19" s="47">
        <v>248</v>
      </c>
      <c r="F19" s="47">
        <v>240</v>
      </c>
      <c r="G19" s="47">
        <v>3647</v>
      </c>
      <c r="H19" s="47">
        <v>79461</v>
      </c>
      <c r="I19" s="47">
        <v>32.183461068952063</v>
      </c>
      <c r="J19" s="47">
        <v>232484.54545454544</v>
      </c>
      <c r="K19" s="47">
        <v>10311.814516129032</v>
      </c>
      <c r="L19" s="47">
        <f t="shared" si="0"/>
        <v>701.21469701124215</v>
      </c>
    </row>
    <row r="20" spans="2:12" ht="12.75" customHeight="1">
      <c r="B20" s="2" t="s">
        <v>11</v>
      </c>
      <c r="C20" s="47">
        <v>2043100</v>
      </c>
      <c r="D20" s="47">
        <v>8</v>
      </c>
      <c r="E20" s="47">
        <v>197</v>
      </c>
      <c r="F20" s="47">
        <v>196</v>
      </c>
      <c r="G20" s="47">
        <v>1115</v>
      </c>
      <c r="H20" s="47">
        <v>94224</v>
      </c>
      <c r="I20" s="47">
        <v>21.683435218203432</v>
      </c>
      <c r="J20" s="47">
        <v>255387.5</v>
      </c>
      <c r="K20" s="47">
        <v>10371.065989847715</v>
      </c>
      <c r="L20" s="47">
        <f t="shared" si="0"/>
        <v>1832.3766816143498</v>
      </c>
    </row>
    <row r="21" spans="2:12" ht="12.75" customHeight="1">
      <c r="B21" s="2" t="s">
        <v>6</v>
      </c>
      <c r="C21" s="47">
        <v>7364078</v>
      </c>
      <c r="D21" s="47">
        <v>7</v>
      </c>
      <c r="E21" s="47">
        <v>358</v>
      </c>
      <c r="F21" s="47">
        <v>407</v>
      </c>
      <c r="G21" s="47">
        <v>827</v>
      </c>
      <c r="H21" s="47">
        <v>32113</v>
      </c>
      <c r="I21" s="47">
        <v>229.31765951483823</v>
      </c>
      <c r="J21" s="47">
        <v>1052011.142857143</v>
      </c>
      <c r="K21" s="47">
        <v>20570.050279329607</v>
      </c>
      <c r="L21" s="47">
        <f t="shared" si="0"/>
        <v>8904.5683192261185</v>
      </c>
    </row>
    <row r="22" spans="2:12" ht="12.75" customHeight="1">
      <c r="B22" s="2" t="s">
        <v>12</v>
      </c>
      <c r="C22" s="47">
        <v>5029601</v>
      </c>
      <c r="D22" s="47">
        <v>22</v>
      </c>
      <c r="E22" s="47">
        <v>240</v>
      </c>
      <c r="F22" s="47">
        <v>252</v>
      </c>
      <c r="G22" s="47">
        <v>580</v>
      </c>
      <c r="H22" s="47">
        <v>23255</v>
      </c>
      <c r="I22" s="47">
        <v>216.28041281444851</v>
      </c>
      <c r="J22" s="47">
        <v>228618.22727272726</v>
      </c>
      <c r="K22" s="47">
        <v>20956.670833333334</v>
      </c>
      <c r="L22" s="47">
        <f t="shared" si="0"/>
        <v>8671.7258620689663</v>
      </c>
    </row>
    <row r="23" spans="2:12" ht="12.75" customHeight="1">
      <c r="B23" s="2" t="s">
        <v>7</v>
      </c>
      <c r="C23" s="47">
        <v>1097744</v>
      </c>
      <c r="D23" s="47">
        <v>8</v>
      </c>
      <c r="E23" s="47">
        <v>113</v>
      </c>
      <c r="F23" s="47">
        <v>106</v>
      </c>
      <c r="G23" s="47">
        <v>417</v>
      </c>
      <c r="H23" s="47">
        <v>41634</v>
      </c>
      <c r="I23" s="47">
        <v>26.366527357448238</v>
      </c>
      <c r="J23" s="47">
        <v>137218</v>
      </c>
      <c r="K23" s="47">
        <v>9714.5486725663723</v>
      </c>
      <c r="L23" s="47">
        <f t="shared" si="0"/>
        <v>2632.4796163069545</v>
      </c>
    </row>
    <row r="24" spans="2:12" ht="12.75" customHeight="1">
      <c r="B24" s="2" t="s">
        <v>8</v>
      </c>
      <c r="C24" s="47">
        <v>2784169</v>
      </c>
      <c r="D24" s="47">
        <v>7</v>
      </c>
      <c r="E24" s="47">
        <v>315</v>
      </c>
      <c r="F24" s="47">
        <v>392</v>
      </c>
      <c r="G24" s="47">
        <v>96</v>
      </c>
      <c r="H24" s="47">
        <v>29575</v>
      </c>
      <c r="I24" s="47">
        <v>94.139273034657649</v>
      </c>
      <c r="J24" s="47">
        <v>397738.42857142858</v>
      </c>
      <c r="K24" s="47">
        <v>8838.6317460317459</v>
      </c>
      <c r="L24" s="47">
        <f t="shared" si="0"/>
        <v>29001.760416666668</v>
      </c>
    </row>
    <row r="25" spans="2:12" ht="12.75" customHeight="1">
      <c r="B25" s="2" t="s">
        <v>14</v>
      </c>
      <c r="C25" s="47">
        <v>6271638</v>
      </c>
      <c r="D25" s="47">
        <v>11</v>
      </c>
      <c r="E25" s="47">
        <v>307</v>
      </c>
      <c r="F25" s="47">
        <v>257</v>
      </c>
      <c r="G25" s="47">
        <v>158</v>
      </c>
      <c r="H25" s="47">
        <v>8028</v>
      </c>
      <c r="I25" s="47">
        <v>781.22047832585952</v>
      </c>
      <c r="J25" s="47">
        <v>570148.90909090906</v>
      </c>
      <c r="K25" s="47">
        <v>20428.788273615635</v>
      </c>
      <c r="L25" s="47">
        <f t="shared" si="0"/>
        <v>39693.911392405062</v>
      </c>
    </row>
    <row r="26" spans="2:12" ht="12.75" customHeight="1">
      <c r="B26" s="2" t="s">
        <v>15</v>
      </c>
      <c r="C26" s="47">
        <v>1426109</v>
      </c>
      <c r="D26" s="47">
        <v>6</v>
      </c>
      <c r="E26" s="47">
        <v>85</v>
      </c>
      <c r="F26" s="47">
        <v>76</v>
      </c>
      <c r="G26" s="47">
        <v>189</v>
      </c>
      <c r="H26" s="47">
        <v>11314</v>
      </c>
      <c r="I26" s="47">
        <v>126.04817040834365</v>
      </c>
      <c r="J26" s="47">
        <v>237684.83333333334</v>
      </c>
      <c r="K26" s="47">
        <v>16777.75294117647</v>
      </c>
      <c r="L26" s="47">
        <f t="shared" si="0"/>
        <v>7545.5502645502647</v>
      </c>
    </row>
    <row r="27" spans="2:12" ht="12.75" customHeight="1">
      <c r="B27" s="2" t="s">
        <v>16</v>
      </c>
      <c r="C27" s="47">
        <v>620377</v>
      </c>
      <c r="D27" s="47">
        <v>3</v>
      </c>
      <c r="E27" s="47">
        <v>54</v>
      </c>
      <c r="F27" s="47">
        <v>54</v>
      </c>
      <c r="G27" s="47">
        <v>244</v>
      </c>
      <c r="H27" s="47">
        <v>10391</v>
      </c>
      <c r="I27" s="47">
        <v>59.703300933500145</v>
      </c>
      <c r="J27" s="47">
        <v>206792.33333333334</v>
      </c>
      <c r="K27" s="47">
        <v>11488.462962962964</v>
      </c>
      <c r="L27" s="47">
        <f t="shared" si="0"/>
        <v>2542.5286885245901</v>
      </c>
    </row>
    <row r="28" spans="2:12" ht="12.75" customHeight="1">
      <c r="B28" s="2" t="s">
        <v>17</v>
      </c>
      <c r="C28" s="47">
        <v>2157112</v>
      </c>
      <c r="D28" s="47">
        <v>7</v>
      </c>
      <c r="E28" s="47">
        <v>116</v>
      </c>
      <c r="F28" s="47">
        <v>135</v>
      </c>
      <c r="G28" s="47">
        <v>183</v>
      </c>
      <c r="H28" s="47">
        <v>7234</v>
      </c>
      <c r="I28" s="47">
        <v>298.19076582803427</v>
      </c>
      <c r="J28" s="47">
        <v>308158.85714285716</v>
      </c>
      <c r="K28" s="47">
        <v>18595.793103448275</v>
      </c>
      <c r="L28" s="47">
        <f t="shared" si="0"/>
        <v>11787.497267759563</v>
      </c>
    </row>
    <row r="29" spans="2:12" ht="12.75" customHeight="1">
      <c r="B29" s="2" t="s">
        <v>13</v>
      </c>
      <c r="C29" s="47">
        <v>317501</v>
      </c>
      <c r="D29" s="47">
        <v>1</v>
      </c>
      <c r="E29" s="47">
        <v>19</v>
      </c>
      <c r="F29" s="47">
        <v>19</v>
      </c>
      <c r="G29" s="47">
        <v>171</v>
      </c>
      <c r="H29" s="47">
        <v>5045</v>
      </c>
      <c r="I29" s="47">
        <v>62.933795837462831</v>
      </c>
      <c r="J29" s="47">
        <v>317501</v>
      </c>
      <c r="K29" s="47">
        <v>16710.57894736842</v>
      </c>
      <c r="L29" s="47">
        <f t="shared" si="0"/>
        <v>1856.7309941520468</v>
      </c>
    </row>
    <row r="30" spans="2:12" ht="12.75" customHeight="1">
      <c r="B30" s="5" t="s">
        <v>19</v>
      </c>
      <c r="C30" s="47">
        <v>148837</v>
      </c>
      <c r="D30" s="47">
        <v>2</v>
      </c>
      <c r="E30" s="47">
        <v>7</v>
      </c>
      <c r="F30" s="47">
        <v>7</v>
      </c>
      <c r="G30" s="47">
        <v>0</v>
      </c>
      <c r="H30" s="47">
        <v>32</v>
      </c>
      <c r="I30" s="47">
        <v>4651.15625</v>
      </c>
      <c r="J30" s="47">
        <v>74418.5</v>
      </c>
      <c r="K30" s="47">
        <v>21262.428571428572</v>
      </c>
      <c r="L30" s="47">
        <v>0</v>
      </c>
    </row>
    <row r="31" spans="2:12" ht="13.5" thickBot="1">
      <c r="B31" s="34" t="s">
        <v>32</v>
      </c>
      <c r="C31" s="50">
        <v>46157822</v>
      </c>
      <c r="D31" s="50">
        <v>156</v>
      </c>
      <c r="E31" s="50">
        <v>2688</v>
      </c>
      <c r="F31" s="50">
        <v>2917</v>
      </c>
      <c r="G31" s="50">
        <v>10202</v>
      </c>
      <c r="H31" s="50">
        <v>505989</v>
      </c>
      <c r="I31" s="50">
        <v>91.222975203018251</v>
      </c>
      <c r="J31" s="50">
        <v>295883.47435897437</v>
      </c>
      <c r="K31" s="50">
        <v>17171.808779761905</v>
      </c>
      <c r="L31" s="50">
        <f>C31/G31</f>
        <v>4524.3895314644187</v>
      </c>
    </row>
    <row r="32" spans="2:12" ht="47.25" customHeight="1">
      <c r="B32" s="169" t="s">
        <v>55</v>
      </c>
      <c r="C32" s="169"/>
      <c r="D32" s="169"/>
      <c r="E32" s="169"/>
      <c r="F32" s="169"/>
      <c r="G32" s="169"/>
      <c r="H32" s="169"/>
      <c r="I32" s="169"/>
      <c r="J32" s="169"/>
      <c r="K32" s="169"/>
      <c r="L32" s="169"/>
    </row>
    <row r="33" spans="2:12" ht="12.75" customHeight="1">
      <c r="B33" s="22"/>
      <c r="C33" s="6"/>
      <c r="D33" s="7"/>
      <c r="E33" s="8"/>
      <c r="F33" s="8"/>
      <c r="G33" s="8"/>
      <c r="H33" s="8"/>
      <c r="I33" s="8"/>
      <c r="J33" s="9"/>
      <c r="K33" s="10"/>
    </row>
    <row r="34" spans="2:12" ht="12.75" customHeight="1">
      <c r="H34" s="28"/>
      <c r="I34" s="175" t="s">
        <v>30</v>
      </c>
      <c r="J34" s="175"/>
      <c r="K34" s="175"/>
      <c r="L34" s="175"/>
    </row>
    <row r="37" spans="2:12">
      <c r="C37" s="16"/>
      <c r="J37" s="21"/>
    </row>
    <row r="38" spans="2:12">
      <c r="C38" s="3"/>
      <c r="E38" s="14"/>
    </row>
    <row r="39" spans="2:12">
      <c r="C39" s="3"/>
      <c r="E39" s="14"/>
    </row>
    <row r="40" spans="2:12">
      <c r="C40" s="3"/>
      <c r="E40" s="14"/>
    </row>
    <row r="41" spans="2:12">
      <c r="C41" s="3"/>
      <c r="E41" s="14"/>
    </row>
    <row r="42" spans="2:12">
      <c r="C42" s="3"/>
      <c r="E42" s="14"/>
    </row>
    <row r="43" spans="2:12">
      <c r="C43" s="3"/>
      <c r="E43" s="14"/>
    </row>
    <row r="44" spans="2:12">
      <c r="C44" s="3"/>
      <c r="E44" s="14"/>
    </row>
    <row r="45" spans="2:12">
      <c r="C45" s="3"/>
      <c r="E45" s="14"/>
    </row>
    <row r="46" spans="2:12">
      <c r="C46" s="3"/>
      <c r="E46" s="14"/>
    </row>
    <row r="47" spans="2:12">
      <c r="C47" s="3"/>
      <c r="E47" s="14"/>
    </row>
    <row r="48" spans="2:12">
      <c r="C48" s="3"/>
      <c r="E48" s="14"/>
    </row>
    <row r="49" spans="3:5">
      <c r="C49" s="3"/>
      <c r="E49" s="14"/>
    </row>
    <row r="50" spans="3:5">
      <c r="C50" s="3"/>
      <c r="E50" s="14"/>
    </row>
    <row r="51" spans="3:5">
      <c r="C51" s="4"/>
      <c r="E51" s="14"/>
    </row>
    <row r="52" spans="3:5">
      <c r="C52" s="3"/>
      <c r="E52" s="14"/>
    </row>
    <row r="53" spans="3:5">
      <c r="C53" s="3"/>
      <c r="E53" s="14"/>
    </row>
    <row r="54" spans="3:5">
      <c r="C54" s="3"/>
      <c r="E54" s="14"/>
    </row>
    <row r="55" spans="3:5">
      <c r="C55" s="3"/>
      <c r="E55" s="14"/>
    </row>
    <row r="56" spans="3:5">
      <c r="C56" s="16"/>
    </row>
    <row r="57" spans="3:5">
      <c r="C57" s="17"/>
    </row>
  </sheetData>
  <mergeCells count="5">
    <mergeCell ref="B8:L8"/>
    <mergeCell ref="B10:K10"/>
    <mergeCell ref="B32:L32"/>
    <mergeCell ref="I34:L34"/>
    <mergeCell ref="B9:L9"/>
  </mergeCells>
  <phoneticPr fontId="10" type="noConversion"/>
  <hyperlinks>
    <hyperlink ref="I34:L34" location="Índice!A1" display="índice"/>
  </hyperlinks>
  <pageMargins left="0.75" right="0.75" top="1" bottom="1" header="0" footer="0"/>
  <pageSetup paperSize="9" scale="70" orientation="landscape" verticalDpi="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L36"/>
  <sheetViews>
    <sheetView showGridLines="0" showRowColHeaders="0" zoomScaleNormal="100" workbookViewId="0">
      <selection activeCell="C24" sqref="C24"/>
    </sheetView>
  </sheetViews>
  <sheetFormatPr baseColWidth="10" defaultColWidth="11.42578125" defaultRowHeight="12.75"/>
  <cols>
    <col min="1" max="1" width="12.7109375" style="1" customWidth="1"/>
    <col min="2" max="2" width="24.140625" style="1" customWidth="1"/>
    <col min="3" max="12" width="12.7109375" style="1" customWidth="1"/>
    <col min="13" max="16384" width="11.42578125" style="1"/>
  </cols>
  <sheetData>
    <row r="8" spans="2:12" ht="12.75" customHeight="1">
      <c r="B8" s="167" t="s">
        <v>31</v>
      </c>
      <c r="C8" s="167"/>
      <c r="D8" s="167"/>
      <c r="E8" s="167"/>
      <c r="F8" s="167"/>
      <c r="G8" s="167"/>
      <c r="H8" s="167"/>
      <c r="I8" s="167"/>
      <c r="J8" s="167"/>
      <c r="K8" s="167"/>
      <c r="L8" s="167"/>
    </row>
    <row r="9" spans="2:12" ht="12.75" customHeight="1">
      <c r="B9" s="168" t="s">
        <v>37</v>
      </c>
      <c r="C9" s="168"/>
      <c r="D9" s="168"/>
      <c r="E9" s="168"/>
      <c r="F9" s="168"/>
      <c r="G9" s="168"/>
      <c r="H9" s="168"/>
      <c r="I9" s="168"/>
      <c r="J9" s="168"/>
      <c r="K9" s="168"/>
      <c r="L9" s="168"/>
    </row>
    <row r="10" spans="2:12" ht="12.75" customHeight="1">
      <c r="B10" s="41"/>
      <c r="C10" s="41"/>
      <c r="D10" s="41"/>
      <c r="E10" s="41"/>
      <c r="F10" s="41"/>
      <c r="G10" s="41"/>
      <c r="H10" s="41"/>
      <c r="I10" s="41"/>
      <c r="J10" s="41"/>
      <c r="K10" s="41"/>
      <c r="L10" s="41"/>
    </row>
    <row r="11" spans="2:12" ht="12.75" customHeight="1">
      <c r="B11" s="12"/>
      <c r="C11" s="12"/>
      <c r="D11" s="13"/>
      <c r="E11" s="12"/>
      <c r="F11" s="11"/>
      <c r="G11" s="11"/>
      <c r="H11" s="12"/>
      <c r="I11" s="12"/>
      <c r="J11" s="12"/>
      <c r="K11" s="12"/>
      <c r="L11" s="11"/>
    </row>
    <row r="12" spans="2: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2" ht="12.75" customHeight="1">
      <c r="B13" s="2" t="s">
        <v>9</v>
      </c>
      <c r="C13" s="47">
        <v>8059461</v>
      </c>
      <c r="D13" s="47">
        <v>33</v>
      </c>
      <c r="E13" s="47">
        <v>216</v>
      </c>
      <c r="F13" s="47">
        <v>387</v>
      </c>
      <c r="G13" s="47">
        <v>1113</v>
      </c>
      <c r="H13" s="47">
        <v>87599</v>
      </c>
      <c r="I13" s="47">
        <v>92</v>
      </c>
      <c r="J13" s="47">
        <v>244226</v>
      </c>
      <c r="K13" s="47">
        <v>37312</v>
      </c>
      <c r="L13" s="47">
        <f>C13/G13</f>
        <v>7241.2048517520216</v>
      </c>
    </row>
    <row r="14" spans="2:12" ht="12.75" customHeight="1">
      <c r="B14" s="2" t="s">
        <v>10</v>
      </c>
      <c r="C14" s="47">
        <v>1296655</v>
      </c>
      <c r="D14" s="47">
        <v>8</v>
      </c>
      <c r="E14" s="47">
        <v>122</v>
      </c>
      <c r="F14" s="47">
        <v>116</v>
      </c>
      <c r="G14" s="47">
        <v>907</v>
      </c>
      <c r="H14" s="47">
        <v>47720</v>
      </c>
      <c r="I14" s="47">
        <v>27.17</v>
      </c>
      <c r="J14" s="47">
        <v>162082</v>
      </c>
      <c r="K14" s="47">
        <v>10628</v>
      </c>
      <c r="L14" s="47">
        <f t="shared" ref="L14:L31" si="0">C14/G14</f>
        <v>1429.6085997794928</v>
      </c>
    </row>
    <row r="15" spans="2:12" ht="12.75" customHeight="1">
      <c r="B15" s="2" t="s">
        <v>2</v>
      </c>
      <c r="C15" s="47">
        <v>1074862</v>
      </c>
      <c r="D15" s="47">
        <v>8</v>
      </c>
      <c r="E15" s="47">
        <v>83</v>
      </c>
      <c r="F15" s="47">
        <v>68</v>
      </c>
      <c r="G15" s="47">
        <v>150</v>
      </c>
      <c r="H15" s="47">
        <v>10604</v>
      </c>
      <c r="I15" s="47">
        <v>101.36</v>
      </c>
      <c r="J15" s="47">
        <v>134358</v>
      </c>
      <c r="K15" s="47">
        <v>12950</v>
      </c>
      <c r="L15" s="47">
        <f t="shared" si="0"/>
        <v>7165.7466666666669</v>
      </c>
    </row>
    <row r="16" spans="2:12" ht="12.75" customHeight="1">
      <c r="B16" s="2" t="s">
        <v>18</v>
      </c>
      <c r="C16" s="47">
        <v>1030650</v>
      </c>
      <c r="D16" s="47">
        <v>3</v>
      </c>
      <c r="E16" s="47">
        <v>51</v>
      </c>
      <c r="F16" s="47">
        <v>51</v>
      </c>
      <c r="G16" s="47">
        <v>97</v>
      </c>
      <c r="H16" s="47">
        <v>4992</v>
      </c>
      <c r="I16" s="47">
        <v>206.46</v>
      </c>
      <c r="J16" s="47">
        <v>343550</v>
      </c>
      <c r="K16" s="47">
        <v>20209</v>
      </c>
      <c r="L16" s="47">
        <f t="shared" si="0"/>
        <v>10625.257731958764</v>
      </c>
    </row>
    <row r="17" spans="2:12" ht="12.75" customHeight="1">
      <c r="B17" s="2" t="s">
        <v>3</v>
      </c>
      <c r="C17" s="47">
        <v>2025951</v>
      </c>
      <c r="D17" s="47">
        <v>7</v>
      </c>
      <c r="E17" s="47">
        <v>107</v>
      </c>
      <c r="F17" s="47">
        <v>107</v>
      </c>
      <c r="G17" s="47">
        <v>153</v>
      </c>
      <c r="H17" s="47">
        <v>7447</v>
      </c>
      <c r="I17" s="47">
        <v>272.05</v>
      </c>
      <c r="J17" s="47">
        <v>289422</v>
      </c>
      <c r="K17" s="47">
        <v>18934</v>
      </c>
      <c r="L17" s="47">
        <f t="shared" si="0"/>
        <v>13241.509803921568</v>
      </c>
    </row>
    <row r="18" spans="2:12" ht="12.75" customHeight="1">
      <c r="B18" s="2" t="s">
        <v>4</v>
      </c>
      <c r="C18" s="47">
        <v>572824</v>
      </c>
      <c r="D18" s="47">
        <v>4</v>
      </c>
      <c r="E18" s="47">
        <v>42</v>
      </c>
      <c r="F18" s="47">
        <v>38</v>
      </c>
      <c r="G18" s="47">
        <v>134</v>
      </c>
      <c r="H18" s="47">
        <v>5321</v>
      </c>
      <c r="I18" s="47">
        <v>107.65</v>
      </c>
      <c r="J18" s="47">
        <v>143206</v>
      </c>
      <c r="K18" s="47">
        <v>13639</v>
      </c>
      <c r="L18" s="47">
        <f t="shared" si="0"/>
        <v>4274.8059701492539</v>
      </c>
    </row>
    <row r="19" spans="2:12" ht="12.75" customHeight="1">
      <c r="B19" s="2" t="s">
        <v>5</v>
      </c>
      <c r="C19" s="47">
        <v>2528417</v>
      </c>
      <c r="D19" s="47">
        <v>11</v>
      </c>
      <c r="E19" s="47">
        <v>248</v>
      </c>
      <c r="F19" s="47">
        <v>240</v>
      </c>
      <c r="G19" s="47">
        <v>3642</v>
      </c>
      <c r="H19" s="47">
        <v>79461</v>
      </c>
      <c r="I19" s="47">
        <v>31.82</v>
      </c>
      <c r="J19" s="47">
        <v>229856</v>
      </c>
      <c r="K19" s="47">
        <v>10195</v>
      </c>
      <c r="L19" s="47">
        <f t="shared" si="0"/>
        <v>694.23860516199886</v>
      </c>
    </row>
    <row r="20" spans="2:12" ht="12.75" customHeight="1">
      <c r="B20" s="2" t="s">
        <v>11</v>
      </c>
      <c r="C20" s="47">
        <v>1977304</v>
      </c>
      <c r="D20" s="47">
        <v>8</v>
      </c>
      <c r="E20" s="47">
        <v>195</v>
      </c>
      <c r="F20" s="47">
        <v>195</v>
      </c>
      <c r="G20" s="47">
        <v>1116</v>
      </c>
      <c r="H20" s="47">
        <v>94224</v>
      </c>
      <c r="I20" s="47">
        <v>20.99</v>
      </c>
      <c r="J20" s="47">
        <v>247163</v>
      </c>
      <c r="K20" s="47">
        <v>10140</v>
      </c>
      <c r="L20" s="47">
        <f t="shared" si="0"/>
        <v>1771.7777777777778</v>
      </c>
    </row>
    <row r="21" spans="2:12" ht="12.75" customHeight="1">
      <c r="B21" s="2" t="s">
        <v>6</v>
      </c>
      <c r="C21" s="47">
        <v>7210508</v>
      </c>
      <c r="D21" s="47">
        <v>7</v>
      </c>
      <c r="E21" s="47">
        <v>357</v>
      </c>
      <c r="F21" s="47">
        <v>417</v>
      </c>
      <c r="G21" s="47">
        <v>830</v>
      </c>
      <c r="H21" s="47">
        <v>32113</v>
      </c>
      <c r="I21" s="47">
        <v>224.54</v>
      </c>
      <c r="J21" s="47">
        <v>1030073</v>
      </c>
      <c r="K21" s="47">
        <v>20198</v>
      </c>
      <c r="L21" s="47">
        <f t="shared" si="0"/>
        <v>8687.3590361445786</v>
      </c>
    </row>
    <row r="22" spans="2:12" ht="12.75" customHeight="1">
      <c r="B22" s="2" t="s">
        <v>12</v>
      </c>
      <c r="C22" s="47">
        <v>4885029</v>
      </c>
      <c r="D22" s="47">
        <v>22</v>
      </c>
      <c r="E22" s="47">
        <v>240</v>
      </c>
      <c r="F22" s="47">
        <v>252</v>
      </c>
      <c r="G22" s="47">
        <v>578</v>
      </c>
      <c r="H22" s="47">
        <v>23255</v>
      </c>
      <c r="I22" s="47">
        <v>210.06</v>
      </c>
      <c r="J22" s="47">
        <v>222047</v>
      </c>
      <c r="K22" s="47">
        <v>20354</v>
      </c>
      <c r="L22" s="47">
        <f t="shared" si="0"/>
        <v>8451.6072664359854</v>
      </c>
    </row>
    <row r="23" spans="2:12" ht="12.75" customHeight="1">
      <c r="B23" s="2" t="s">
        <v>7</v>
      </c>
      <c r="C23" s="47">
        <v>1089990</v>
      </c>
      <c r="D23" s="47">
        <v>8</v>
      </c>
      <c r="E23" s="47">
        <v>109</v>
      </c>
      <c r="F23" s="47">
        <v>105</v>
      </c>
      <c r="G23" s="47">
        <v>417</v>
      </c>
      <c r="H23" s="47">
        <v>41634</v>
      </c>
      <c r="I23" s="47">
        <v>26.18</v>
      </c>
      <c r="J23" s="47">
        <v>136249</v>
      </c>
      <c r="K23" s="47">
        <v>10000</v>
      </c>
      <c r="L23" s="47">
        <f t="shared" si="0"/>
        <v>2613.8848920863311</v>
      </c>
    </row>
    <row r="24" spans="2:12" ht="12.75" customHeight="1">
      <c r="B24" s="2" t="s">
        <v>8</v>
      </c>
      <c r="C24" s="47">
        <v>2772533</v>
      </c>
      <c r="D24" s="47">
        <v>7</v>
      </c>
      <c r="E24" s="47">
        <v>315</v>
      </c>
      <c r="F24" s="47">
        <v>392</v>
      </c>
      <c r="G24" s="47">
        <v>94</v>
      </c>
      <c r="H24" s="47">
        <v>29575</v>
      </c>
      <c r="I24" s="47">
        <v>93.75</v>
      </c>
      <c r="J24" s="47">
        <v>396076</v>
      </c>
      <c r="K24" s="47">
        <v>8802</v>
      </c>
      <c r="L24" s="47">
        <f t="shared" si="0"/>
        <v>29495.031914893618</v>
      </c>
    </row>
    <row r="25" spans="2:12" ht="12.75" customHeight="1">
      <c r="B25" s="2" t="s">
        <v>14</v>
      </c>
      <c r="C25" s="47">
        <v>6081689</v>
      </c>
      <c r="D25" s="47">
        <v>11</v>
      </c>
      <c r="E25" s="47">
        <v>306</v>
      </c>
      <c r="F25" s="47">
        <v>257</v>
      </c>
      <c r="G25" s="47">
        <v>158</v>
      </c>
      <c r="H25" s="47">
        <v>8028</v>
      </c>
      <c r="I25" s="47">
        <v>757.56</v>
      </c>
      <c r="J25" s="47">
        <v>552881</v>
      </c>
      <c r="K25" s="47">
        <v>19875</v>
      </c>
      <c r="L25" s="47">
        <f t="shared" si="0"/>
        <v>38491.702531645569</v>
      </c>
    </row>
    <row r="26" spans="2:12" ht="12.75" customHeight="1">
      <c r="B26" s="2" t="s">
        <v>15</v>
      </c>
      <c r="C26" s="47">
        <v>1392117</v>
      </c>
      <c r="D26" s="47">
        <v>6</v>
      </c>
      <c r="E26" s="47">
        <v>85</v>
      </c>
      <c r="F26" s="47">
        <v>76</v>
      </c>
      <c r="G26" s="47">
        <v>189</v>
      </c>
      <c r="H26" s="47">
        <v>11314</v>
      </c>
      <c r="I26" s="47">
        <v>123.04</v>
      </c>
      <c r="J26" s="47">
        <v>232020</v>
      </c>
      <c r="K26" s="47">
        <v>16378</v>
      </c>
      <c r="L26" s="47">
        <f t="shared" si="0"/>
        <v>7365.6984126984125</v>
      </c>
    </row>
    <row r="27" spans="2:12" ht="12.75" customHeight="1">
      <c r="B27" s="2" t="s">
        <v>16</v>
      </c>
      <c r="C27" s="47">
        <v>605876</v>
      </c>
      <c r="D27" s="47">
        <v>3</v>
      </c>
      <c r="E27" s="47">
        <v>54</v>
      </c>
      <c r="F27" s="47">
        <v>54</v>
      </c>
      <c r="G27" s="47">
        <v>244</v>
      </c>
      <c r="H27" s="47">
        <v>10391</v>
      </c>
      <c r="I27" s="47">
        <v>58.31</v>
      </c>
      <c r="J27" s="47">
        <v>201959</v>
      </c>
      <c r="K27" s="47">
        <v>11220</v>
      </c>
      <c r="L27" s="47">
        <f t="shared" si="0"/>
        <v>2483.0983606557379</v>
      </c>
    </row>
    <row r="28" spans="2:12" ht="12.75" customHeight="1">
      <c r="B28" s="2" t="s">
        <v>17</v>
      </c>
      <c r="C28" s="47">
        <v>2141860</v>
      </c>
      <c r="D28" s="47">
        <v>7</v>
      </c>
      <c r="E28" s="47">
        <v>123</v>
      </c>
      <c r="F28" s="47">
        <v>133</v>
      </c>
      <c r="G28" s="47">
        <v>173</v>
      </c>
      <c r="H28" s="47">
        <v>7234</v>
      </c>
      <c r="I28" s="47">
        <v>296.08</v>
      </c>
      <c r="J28" s="47">
        <v>305980</v>
      </c>
      <c r="K28" s="47">
        <v>17413</v>
      </c>
      <c r="L28" s="47">
        <f t="shared" si="0"/>
        <v>12380.693641618496</v>
      </c>
    </row>
    <row r="29" spans="2:12" ht="12.75" customHeight="1">
      <c r="B29" s="2" t="s">
        <v>13</v>
      </c>
      <c r="C29" s="47">
        <v>308968</v>
      </c>
      <c r="D29" s="47">
        <v>1</v>
      </c>
      <c r="E29" s="47">
        <v>19</v>
      </c>
      <c r="F29" s="47">
        <v>19</v>
      </c>
      <c r="G29" s="47">
        <v>183</v>
      </c>
      <c r="H29" s="47">
        <v>5045</v>
      </c>
      <c r="I29" s="47">
        <v>61.24</v>
      </c>
      <c r="J29" s="47">
        <v>308968</v>
      </c>
      <c r="K29" s="47">
        <v>16261</v>
      </c>
      <c r="L29" s="47">
        <f t="shared" si="0"/>
        <v>1688.3497267759562</v>
      </c>
    </row>
    <row r="30" spans="2:12" ht="12.75" customHeight="1">
      <c r="B30" s="5" t="s">
        <v>19</v>
      </c>
      <c r="C30" s="47">
        <v>146043</v>
      </c>
      <c r="D30" s="47">
        <v>2</v>
      </c>
      <c r="E30" s="47">
        <v>7</v>
      </c>
      <c r="F30" s="47">
        <v>6</v>
      </c>
      <c r="G30" s="47">
        <v>0</v>
      </c>
      <c r="H30" s="47">
        <v>32</v>
      </c>
      <c r="I30" s="47">
        <v>4563.84</v>
      </c>
      <c r="J30" s="47">
        <v>73022</v>
      </c>
      <c r="K30" s="47">
        <v>20863</v>
      </c>
      <c r="L30" s="47">
        <v>0</v>
      </c>
    </row>
    <row r="31" spans="2:12" ht="12.75" customHeight="1" thickBot="1">
      <c r="B31" s="34" t="s">
        <v>32</v>
      </c>
      <c r="C31" s="50">
        <v>45200737</v>
      </c>
      <c r="D31" s="50">
        <v>156</v>
      </c>
      <c r="E31" s="50">
        <v>2679</v>
      </c>
      <c r="F31" s="50">
        <v>2913</v>
      </c>
      <c r="G31" s="50">
        <v>10178</v>
      </c>
      <c r="H31" s="50">
        <v>505989</v>
      </c>
      <c r="I31" s="50">
        <v>89.33</v>
      </c>
      <c r="J31" s="50">
        <v>289748</v>
      </c>
      <c r="K31" s="50">
        <v>16872</v>
      </c>
      <c r="L31" s="50">
        <f t="shared" si="0"/>
        <v>4441.023482020043</v>
      </c>
    </row>
    <row r="32" spans="2:12" ht="44.25" customHeight="1">
      <c r="B32" s="169" t="s">
        <v>55</v>
      </c>
      <c r="C32" s="169"/>
      <c r="D32" s="169"/>
      <c r="E32" s="169"/>
      <c r="F32" s="169"/>
      <c r="G32" s="169"/>
      <c r="H32" s="169"/>
      <c r="I32" s="169"/>
      <c r="J32" s="169"/>
      <c r="K32" s="169"/>
      <c r="L32" s="169"/>
    </row>
    <row r="33" spans="8:12">
      <c r="H33" s="28"/>
      <c r="I33" s="175" t="s">
        <v>30</v>
      </c>
      <c r="J33" s="175"/>
      <c r="K33" s="175"/>
      <c r="L33" s="175"/>
    </row>
    <row r="36" spans="8:12">
      <c r="J36" s="21"/>
    </row>
  </sheetData>
  <mergeCells count="4">
    <mergeCell ref="B32:L32"/>
    <mergeCell ref="I33:L33"/>
    <mergeCell ref="B8:L8"/>
    <mergeCell ref="B9:L9"/>
  </mergeCells>
  <phoneticPr fontId="10" type="noConversion"/>
  <hyperlinks>
    <hyperlink ref="I33:L33" location="Índice!A1" display="índice"/>
  </hyperlinks>
  <pageMargins left="0.75" right="0.75" top="1" bottom="1" header="0" footer="0"/>
  <pageSetup paperSize="9" scale="70" orientation="landscape"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4:E25"/>
  <sheetViews>
    <sheetView showGridLines="0" showRowColHeaders="0" topLeftCell="A16" zoomScaleNormal="100" workbookViewId="0">
      <selection activeCell="B23" sqref="B23:E23"/>
    </sheetView>
  </sheetViews>
  <sheetFormatPr baseColWidth="10" defaultColWidth="33" defaultRowHeight="12.75"/>
  <cols>
    <col min="1" max="1" width="4" style="83" customWidth="1"/>
    <col min="2" max="2" width="31.140625" style="83" customWidth="1"/>
    <col min="3" max="3" width="27" style="83" customWidth="1"/>
    <col min="4" max="4" width="52" style="83" customWidth="1"/>
    <col min="5" max="5" width="58.42578125" style="83" customWidth="1"/>
    <col min="6" max="16384" width="33" style="83"/>
  </cols>
  <sheetData>
    <row r="4" spans="2:5">
      <c r="D4" s="111"/>
    </row>
    <row r="6" spans="2:5" ht="15.75">
      <c r="B6" s="161"/>
      <c r="C6" s="161"/>
      <c r="D6" s="161"/>
      <c r="E6" s="161"/>
    </row>
    <row r="7" spans="2:5" ht="15.75">
      <c r="B7" s="157" t="s">
        <v>84</v>
      </c>
      <c r="C7" s="157"/>
      <c r="D7" s="157"/>
      <c r="E7" s="157"/>
    </row>
    <row r="8" spans="2:5" ht="15.75">
      <c r="B8" s="157" t="s">
        <v>94</v>
      </c>
      <c r="C8" s="157"/>
      <c r="D8" s="157"/>
      <c r="E8" s="157"/>
    </row>
    <row r="9" spans="2:5" ht="15.75">
      <c r="B9" s="79"/>
      <c r="C9" s="79"/>
      <c r="D9" s="79"/>
      <c r="E9" s="79"/>
    </row>
    <row r="10" spans="2:5" ht="15.75">
      <c r="B10" s="157"/>
      <c r="C10" s="157"/>
      <c r="D10" s="157"/>
      <c r="E10" s="157"/>
    </row>
    <row r="11" spans="2:5" ht="47.25" customHeight="1">
      <c r="B11" s="162" t="s">
        <v>60</v>
      </c>
      <c r="C11" s="162"/>
      <c r="D11" s="162"/>
      <c r="E11" s="162"/>
    </row>
    <row r="12" spans="2:5" ht="30" customHeight="1">
      <c r="B12" s="84" t="s">
        <v>41</v>
      </c>
      <c r="C12" s="85"/>
      <c r="D12" s="85"/>
      <c r="E12" s="85"/>
    </row>
    <row r="13" spans="2:5" s="86" customFormat="1" ht="39" customHeight="1">
      <c r="B13" s="162" t="s">
        <v>86</v>
      </c>
      <c r="C13" s="162"/>
      <c r="D13" s="162"/>
      <c r="E13" s="162"/>
    </row>
    <row r="14" spans="2:5" s="86" customFormat="1" ht="15.75" customHeight="1">
      <c r="B14" s="162" t="s">
        <v>42</v>
      </c>
      <c r="C14" s="162"/>
      <c r="D14" s="162"/>
      <c r="E14" s="162"/>
    </row>
    <row r="15" spans="2:5" s="86" customFormat="1" ht="49.5" customHeight="1">
      <c r="B15" s="162" t="s">
        <v>61</v>
      </c>
      <c r="C15" s="162"/>
      <c r="D15" s="162"/>
      <c r="E15" s="162"/>
    </row>
    <row r="16" spans="2:5" s="86" customFormat="1" ht="39" customHeight="1">
      <c r="B16" s="162" t="s">
        <v>43</v>
      </c>
      <c r="C16" s="162"/>
      <c r="D16" s="162"/>
      <c r="E16" s="162"/>
    </row>
    <row r="17" spans="2:5" s="86" customFormat="1" ht="38.25" customHeight="1">
      <c r="B17" s="162" t="s">
        <v>49</v>
      </c>
      <c r="C17" s="162"/>
      <c r="D17" s="162"/>
      <c r="E17" s="162"/>
    </row>
    <row r="18" spans="2:5" s="86" customFormat="1" ht="20.25" customHeight="1">
      <c r="B18" s="162" t="s">
        <v>44</v>
      </c>
      <c r="C18" s="162"/>
      <c r="D18" s="162"/>
      <c r="E18" s="162"/>
    </row>
    <row r="19" spans="2:5" s="86" customFormat="1" ht="27" customHeight="1">
      <c r="B19" s="87" t="s">
        <v>45</v>
      </c>
      <c r="C19" s="54"/>
      <c r="D19" s="88"/>
      <c r="E19" s="88"/>
    </row>
    <row r="20" spans="2:5" s="86" customFormat="1" ht="54.75" customHeight="1">
      <c r="B20" s="163" t="s">
        <v>46</v>
      </c>
      <c r="C20" s="163"/>
      <c r="D20" s="163"/>
      <c r="E20" s="163"/>
    </row>
    <row r="21" spans="2:5" ht="21.75" customHeight="1">
      <c r="B21" s="89" t="s">
        <v>47</v>
      </c>
      <c r="C21" s="162"/>
      <c r="D21" s="162"/>
      <c r="E21" s="162"/>
    </row>
    <row r="22" spans="2:5" ht="24" customHeight="1">
      <c r="B22" s="162" t="s">
        <v>96</v>
      </c>
      <c r="C22" s="162"/>
      <c r="D22" s="162"/>
      <c r="E22" s="162"/>
    </row>
    <row r="23" spans="2:5" ht="15" customHeight="1">
      <c r="B23" s="162" t="s">
        <v>62</v>
      </c>
      <c r="C23" s="162"/>
      <c r="D23" s="162"/>
      <c r="E23" s="162"/>
    </row>
    <row r="24" spans="2:5" ht="25.5" customHeight="1">
      <c r="B24" s="162" t="s">
        <v>48</v>
      </c>
      <c r="C24" s="162"/>
      <c r="D24" s="162"/>
      <c r="E24" s="162"/>
    </row>
    <row r="25" spans="2:5">
      <c r="E25" s="90" t="s">
        <v>50</v>
      </c>
    </row>
  </sheetData>
  <mergeCells count="16">
    <mergeCell ref="B7:E7"/>
    <mergeCell ref="B10:E10"/>
    <mergeCell ref="B8:E8"/>
    <mergeCell ref="B6:E6"/>
    <mergeCell ref="B24:E24"/>
    <mergeCell ref="B20:E20"/>
    <mergeCell ref="C21:E21"/>
    <mergeCell ref="B22:E22"/>
    <mergeCell ref="B16:E16"/>
    <mergeCell ref="B17:E17"/>
    <mergeCell ref="B18:E18"/>
    <mergeCell ref="B23:E23"/>
    <mergeCell ref="B11:E11"/>
    <mergeCell ref="B13:E13"/>
    <mergeCell ref="B14:E14"/>
    <mergeCell ref="B15:E15"/>
  </mergeCells>
  <phoneticPr fontId="10" type="noConversion"/>
  <hyperlinks>
    <hyperlink ref="E25" location="Índice!A1" tooltip="Índice" display="Índice"/>
  </hyperlinks>
  <pageMargins left="0.75" right="0.75" top="1" bottom="1" header="0" footer="0"/>
  <pageSetup paperSize="9" scale="75" orientation="landscape" verticalDpi="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N35"/>
  <sheetViews>
    <sheetView showGridLines="0" showRowColHeaders="0" zoomScaleNormal="100" workbookViewId="0"/>
  </sheetViews>
  <sheetFormatPr baseColWidth="10" defaultColWidth="11.42578125" defaultRowHeight="12.75"/>
  <cols>
    <col min="1" max="1" width="12.7109375" style="1" customWidth="1"/>
    <col min="2" max="2" width="23.5703125" style="1" customWidth="1"/>
    <col min="3" max="12" width="12.7109375" style="1" customWidth="1"/>
    <col min="13" max="16384" width="11.42578125" style="1"/>
  </cols>
  <sheetData>
    <row r="8" spans="2:14" ht="12.75" customHeight="1">
      <c r="B8" s="167" t="s">
        <v>31</v>
      </c>
      <c r="C8" s="167"/>
      <c r="D8" s="167"/>
      <c r="E8" s="167"/>
      <c r="F8" s="167"/>
      <c r="G8" s="167"/>
      <c r="H8" s="167"/>
      <c r="I8" s="167"/>
      <c r="J8" s="167"/>
      <c r="K8" s="167"/>
      <c r="L8" s="167"/>
      <c r="M8" s="52"/>
      <c r="N8" s="52"/>
    </row>
    <row r="9" spans="2:14" ht="12.75" customHeight="1">
      <c r="B9" s="168" t="s">
        <v>36</v>
      </c>
      <c r="C9" s="168"/>
      <c r="D9" s="168"/>
      <c r="E9" s="168"/>
      <c r="F9" s="168"/>
      <c r="G9" s="168"/>
      <c r="H9" s="168"/>
      <c r="I9" s="168"/>
      <c r="J9" s="168"/>
      <c r="K9" s="168"/>
      <c r="L9" s="168"/>
    </row>
    <row r="10" spans="2:14" ht="12.75" customHeight="1">
      <c r="B10" s="41"/>
      <c r="C10" s="41"/>
      <c r="D10" s="41"/>
      <c r="E10" s="41"/>
      <c r="F10" s="41"/>
      <c r="G10" s="41"/>
      <c r="H10" s="41"/>
      <c r="I10" s="41"/>
      <c r="J10" s="41"/>
      <c r="K10" s="41"/>
      <c r="L10" s="23"/>
    </row>
    <row r="11" spans="2:14" ht="12.75" customHeight="1">
      <c r="B11" s="11"/>
      <c r="C11" s="11"/>
      <c r="D11" s="11"/>
      <c r="E11" s="11"/>
      <c r="F11" s="11"/>
      <c r="G11" s="11"/>
      <c r="H11" s="11"/>
      <c r="I11" s="11"/>
      <c r="J11" s="11"/>
      <c r="K11" s="11"/>
      <c r="L11" s="11"/>
    </row>
    <row r="12" spans="2:14"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4" ht="12.75" customHeight="1">
      <c r="B13" s="2" t="s">
        <v>9</v>
      </c>
      <c r="C13" s="47">
        <v>7975672</v>
      </c>
      <c r="D13" s="47">
        <v>33</v>
      </c>
      <c r="E13" s="47">
        <v>216</v>
      </c>
      <c r="F13" s="47">
        <v>379</v>
      </c>
      <c r="G13" s="47">
        <v>1112</v>
      </c>
      <c r="H13" s="47">
        <v>87599</v>
      </c>
      <c r="I13" s="47">
        <v>91.05</v>
      </c>
      <c r="J13" s="47">
        <v>241687</v>
      </c>
      <c r="K13" s="47">
        <v>36924</v>
      </c>
      <c r="L13" s="47">
        <f>C13/G13</f>
        <v>7172.3669064748201</v>
      </c>
    </row>
    <row r="14" spans="2:14" ht="12.75" customHeight="1">
      <c r="B14" s="2" t="s">
        <v>10</v>
      </c>
      <c r="C14" s="47">
        <v>1277471</v>
      </c>
      <c r="D14" s="47">
        <v>8</v>
      </c>
      <c r="E14" s="47">
        <v>121</v>
      </c>
      <c r="F14" s="47">
        <v>115</v>
      </c>
      <c r="G14" s="47">
        <v>907</v>
      </c>
      <c r="H14" s="47">
        <v>47720</v>
      </c>
      <c r="I14" s="47">
        <v>26.77</v>
      </c>
      <c r="J14" s="47">
        <v>159684</v>
      </c>
      <c r="K14" s="47">
        <v>10558</v>
      </c>
      <c r="L14" s="47">
        <f t="shared" ref="L14:L31" si="0">C14/G14</f>
        <v>1408.457552370452</v>
      </c>
    </row>
    <row r="15" spans="2:14" ht="12.75" customHeight="1">
      <c r="B15" s="2" t="s">
        <v>2</v>
      </c>
      <c r="C15" s="47">
        <v>1076896</v>
      </c>
      <c r="D15" s="47">
        <v>8</v>
      </c>
      <c r="E15" s="47">
        <v>82</v>
      </c>
      <c r="F15" s="47">
        <v>83</v>
      </c>
      <c r="G15" s="47">
        <v>133</v>
      </c>
      <c r="H15" s="47">
        <v>10604</v>
      </c>
      <c r="I15" s="47">
        <v>101.56</v>
      </c>
      <c r="J15" s="47">
        <v>134612</v>
      </c>
      <c r="K15" s="47">
        <v>13133</v>
      </c>
      <c r="L15" s="47">
        <f t="shared" si="0"/>
        <v>8096.9624060150372</v>
      </c>
    </row>
    <row r="16" spans="2:14" ht="12.75" customHeight="1">
      <c r="B16" s="2" t="s">
        <v>18</v>
      </c>
      <c r="C16" s="47">
        <v>1001062</v>
      </c>
      <c r="D16" s="47">
        <v>3</v>
      </c>
      <c r="E16" s="47">
        <v>49</v>
      </c>
      <c r="F16" s="47">
        <v>49</v>
      </c>
      <c r="G16" s="47">
        <v>103</v>
      </c>
      <c r="H16" s="47">
        <v>4992</v>
      </c>
      <c r="I16" s="47">
        <v>200.53</v>
      </c>
      <c r="J16" s="47">
        <v>333687</v>
      </c>
      <c r="K16" s="47">
        <v>20430</v>
      </c>
      <c r="L16" s="47">
        <f t="shared" si="0"/>
        <v>9719.0485436893196</v>
      </c>
    </row>
    <row r="17" spans="2:12" ht="12.75" customHeight="1">
      <c r="B17" s="2" t="s">
        <v>3</v>
      </c>
      <c r="C17" s="47">
        <v>1995833</v>
      </c>
      <c r="D17" s="47">
        <v>7</v>
      </c>
      <c r="E17" s="47">
        <v>106</v>
      </c>
      <c r="F17" s="47">
        <v>104</v>
      </c>
      <c r="G17" s="47">
        <v>149</v>
      </c>
      <c r="H17" s="47">
        <v>7447</v>
      </c>
      <c r="I17" s="47">
        <v>268</v>
      </c>
      <c r="J17" s="47">
        <v>285119</v>
      </c>
      <c r="K17" s="47">
        <v>18829</v>
      </c>
      <c r="L17" s="47">
        <f t="shared" si="0"/>
        <v>13394.852348993289</v>
      </c>
    </row>
    <row r="18" spans="2:12" ht="12.75" customHeight="1">
      <c r="B18" s="2" t="s">
        <v>4</v>
      </c>
      <c r="C18" s="47">
        <v>568091</v>
      </c>
      <c r="D18" s="47">
        <v>4</v>
      </c>
      <c r="E18" s="47">
        <v>38</v>
      </c>
      <c r="F18" s="47">
        <v>38</v>
      </c>
      <c r="G18" s="47">
        <v>134</v>
      </c>
      <c r="H18" s="47">
        <v>5321</v>
      </c>
      <c r="I18" s="47">
        <v>106.76</v>
      </c>
      <c r="J18" s="47">
        <v>142023</v>
      </c>
      <c r="K18" s="47">
        <v>14950</v>
      </c>
      <c r="L18" s="47">
        <f t="shared" si="0"/>
        <v>4239.4850746268658</v>
      </c>
    </row>
    <row r="19" spans="2:12" ht="12.75" customHeight="1">
      <c r="B19" s="2" t="s">
        <v>5</v>
      </c>
      <c r="C19" s="47">
        <v>2523020</v>
      </c>
      <c r="D19" s="47">
        <v>11</v>
      </c>
      <c r="E19" s="47">
        <v>248</v>
      </c>
      <c r="F19" s="47">
        <v>241</v>
      </c>
      <c r="G19" s="47">
        <v>3647</v>
      </c>
      <c r="H19" s="47">
        <v>79461</v>
      </c>
      <c r="I19" s="47">
        <v>31.75</v>
      </c>
      <c r="J19" s="47">
        <v>229365</v>
      </c>
      <c r="K19" s="47">
        <v>10173</v>
      </c>
      <c r="L19" s="47">
        <f t="shared" si="0"/>
        <v>691.80696462846174</v>
      </c>
    </row>
    <row r="20" spans="2:12" ht="12.75" customHeight="1">
      <c r="B20" s="2" t="s">
        <v>11</v>
      </c>
      <c r="C20" s="47">
        <v>1932261</v>
      </c>
      <c r="D20" s="47">
        <v>8</v>
      </c>
      <c r="E20" s="47">
        <v>193</v>
      </c>
      <c r="F20" s="47">
        <v>192</v>
      </c>
      <c r="G20" s="47">
        <v>1116</v>
      </c>
      <c r="H20" s="47">
        <v>94224</v>
      </c>
      <c r="I20" s="47">
        <v>20.51</v>
      </c>
      <c r="J20" s="47">
        <v>241533</v>
      </c>
      <c r="K20" s="47">
        <v>10012</v>
      </c>
      <c r="L20" s="47">
        <f t="shared" si="0"/>
        <v>1731.4166666666667</v>
      </c>
    </row>
    <row r="21" spans="2:12" ht="12.75" customHeight="1">
      <c r="B21" s="2" t="s">
        <v>6</v>
      </c>
      <c r="C21" s="47">
        <v>7134697</v>
      </c>
      <c r="D21" s="47">
        <v>7</v>
      </c>
      <c r="E21" s="47">
        <v>352</v>
      </c>
      <c r="F21" s="47">
        <v>352</v>
      </c>
      <c r="G21" s="47">
        <v>892</v>
      </c>
      <c r="H21" s="47">
        <v>32113</v>
      </c>
      <c r="I21" s="47">
        <v>222.17</v>
      </c>
      <c r="J21" s="47">
        <v>1019242</v>
      </c>
      <c r="K21" s="47">
        <v>20269</v>
      </c>
      <c r="L21" s="47">
        <f t="shared" si="0"/>
        <v>7998.5392376681611</v>
      </c>
    </row>
    <row r="22" spans="2:12" ht="12.75" customHeight="1">
      <c r="B22" s="2" t="s">
        <v>12</v>
      </c>
      <c r="C22" s="47">
        <v>4806908</v>
      </c>
      <c r="D22" s="47">
        <v>22</v>
      </c>
      <c r="E22" s="47">
        <v>239</v>
      </c>
      <c r="F22" s="47">
        <v>248</v>
      </c>
      <c r="G22" s="47">
        <v>577</v>
      </c>
      <c r="H22" s="47">
        <v>23255</v>
      </c>
      <c r="I22" s="47">
        <v>206.7</v>
      </c>
      <c r="J22" s="47">
        <v>218496</v>
      </c>
      <c r="K22" s="47">
        <v>20113</v>
      </c>
      <c r="L22" s="47">
        <f t="shared" si="0"/>
        <v>8330.8630849220099</v>
      </c>
    </row>
    <row r="23" spans="2:12" ht="12.75" customHeight="1">
      <c r="B23" s="2" t="s">
        <v>7</v>
      </c>
      <c r="C23" s="47">
        <v>1086373</v>
      </c>
      <c r="D23" s="47">
        <v>8</v>
      </c>
      <c r="E23" s="47">
        <v>109</v>
      </c>
      <c r="F23" s="47">
        <v>104</v>
      </c>
      <c r="G23" s="47">
        <v>417</v>
      </c>
      <c r="H23" s="47">
        <v>41634</v>
      </c>
      <c r="I23" s="47">
        <v>26.09</v>
      </c>
      <c r="J23" s="47">
        <v>135797</v>
      </c>
      <c r="K23" s="47">
        <v>9967</v>
      </c>
      <c r="L23" s="47">
        <f t="shared" si="0"/>
        <v>2605.2110311750598</v>
      </c>
    </row>
    <row r="24" spans="2:12" ht="12.75" customHeight="1">
      <c r="B24" s="2" t="s">
        <v>8</v>
      </c>
      <c r="C24" s="47">
        <v>2767524</v>
      </c>
      <c r="D24" s="47">
        <v>7</v>
      </c>
      <c r="E24" s="47">
        <v>315</v>
      </c>
      <c r="F24" s="47">
        <v>390</v>
      </c>
      <c r="G24" s="47">
        <v>101</v>
      </c>
      <c r="H24" s="47">
        <v>29575</v>
      </c>
      <c r="I24" s="47">
        <v>93.58</v>
      </c>
      <c r="J24" s="47">
        <v>395361</v>
      </c>
      <c r="K24" s="47">
        <v>8786</v>
      </c>
      <c r="L24" s="47">
        <f t="shared" si="0"/>
        <v>27401.227722772277</v>
      </c>
    </row>
    <row r="25" spans="2:12" ht="12.75" customHeight="1">
      <c r="B25" s="2" t="s">
        <v>14</v>
      </c>
      <c r="C25" s="47">
        <v>6008183</v>
      </c>
      <c r="D25" s="47">
        <v>11</v>
      </c>
      <c r="E25" s="47">
        <v>301</v>
      </c>
      <c r="F25" s="47">
        <v>249</v>
      </c>
      <c r="G25" s="47">
        <v>159</v>
      </c>
      <c r="H25" s="47">
        <v>8028</v>
      </c>
      <c r="I25" s="47">
        <v>748.4</v>
      </c>
      <c r="J25" s="47">
        <v>546198</v>
      </c>
      <c r="K25" s="47">
        <v>19961</v>
      </c>
      <c r="L25" s="47">
        <f t="shared" si="0"/>
        <v>37787.314465408803</v>
      </c>
    </row>
    <row r="26" spans="2:12" ht="12.75" customHeight="1">
      <c r="B26" s="2" t="s">
        <v>15</v>
      </c>
      <c r="C26" s="47">
        <v>1370306</v>
      </c>
      <c r="D26" s="47">
        <v>6</v>
      </c>
      <c r="E26" s="47">
        <v>85</v>
      </c>
      <c r="F26" s="47">
        <v>75</v>
      </c>
      <c r="G26" s="47">
        <v>184</v>
      </c>
      <c r="H26" s="47">
        <v>11314</v>
      </c>
      <c r="I26" s="47">
        <v>121.12</v>
      </c>
      <c r="J26" s="47">
        <v>228384</v>
      </c>
      <c r="K26" s="47">
        <v>16121</v>
      </c>
      <c r="L26" s="47">
        <f t="shared" si="0"/>
        <v>7447.315217391304</v>
      </c>
    </row>
    <row r="27" spans="2:12" ht="12.75" customHeight="1">
      <c r="B27" s="2" t="s">
        <v>16</v>
      </c>
      <c r="C27" s="47">
        <v>601874</v>
      </c>
      <c r="D27" s="47">
        <v>3</v>
      </c>
      <c r="E27" s="47">
        <v>54</v>
      </c>
      <c r="F27" s="47">
        <v>54</v>
      </c>
      <c r="G27" s="47">
        <v>244</v>
      </c>
      <c r="H27" s="47">
        <v>10391</v>
      </c>
      <c r="I27" s="47">
        <v>57.92</v>
      </c>
      <c r="J27" s="47">
        <v>200625</v>
      </c>
      <c r="K27" s="47">
        <v>11146</v>
      </c>
      <c r="L27" s="47">
        <f t="shared" si="0"/>
        <v>2466.6967213114754</v>
      </c>
    </row>
    <row r="28" spans="2:12" ht="12.75" customHeight="1">
      <c r="B28" s="2" t="s">
        <v>17</v>
      </c>
      <c r="C28" s="47">
        <v>2133684</v>
      </c>
      <c r="D28" s="47">
        <v>7</v>
      </c>
      <c r="E28" s="47">
        <v>123</v>
      </c>
      <c r="F28" s="47">
        <v>142</v>
      </c>
      <c r="G28" s="47">
        <v>147</v>
      </c>
      <c r="H28" s="47">
        <v>7234</v>
      </c>
      <c r="I28" s="47">
        <v>294.95</v>
      </c>
      <c r="J28" s="47">
        <v>304812</v>
      </c>
      <c r="K28" s="47">
        <v>17347</v>
      </c>
      <c r="L28" s="47">
        <f t="shared" si="0"/>
        <v>14514.857142857143</v>
      </c>
    </row>
    <row r="29" spans="2:12" ht="12.75" customHeight="1">
      <c r="B29" s="2" t="s">
        <v>13</v>
      </c>
      <c r="C29" s="47">
        <v>306377</v>
      </c>
      <c r="D29" s="47">
        <v>3</v>
      </c>
      <c r="E29" s="47">
        <v>19</v>
      </c>
      <c r="F29" s="47">
        <v>19</v>
      </c>
      <c r="G29" s="47">
        <v>194</v>
      </c>
      <c r="H29" s="47">
        <v>5045</v>
      </c>
      <c r="I29" s="47">
        <v>60.73</v>
      </c>
      <c r="J29" s="47">
        <v>102126</v>
      </c>
      <c r="K29" s="47">
        <v>16125</v>
      </c>
      <c r="L29" s="47">
        <f t="shared" si="0"/>
        <v>1579.2628865979382</v>
      </c>
    </row>
    <row r="30" spans="2:12" ht="12.75" customHeight="1">
      <c r="B30" s="5" t="s">
        <v>19</v>
      </c>
      <c r="C30" s="47">
        <v>142732</v>
      </c>
      <c r="D30" s="47">
        <v>2</v>
      </c>
      <c r="E30" s="47">
        <v>7</v>
      </c>
      <c r="F30" s="47">
        <v>6</v>
      </c>
      <c r="G30" s="47">
        <v>0</v>
      </c>
      <c r="H30" s="47">
        <v>32</v>
      </c>
      <c r="I30" s="47">
        <v>4460.38</v>
      </c>
      <c r="J30" s="47">
        <v>71366</v>
      </c>
      <c r="K30" s="47">
        <v>20390</v>
      </c>
      <c r="L30" s="47">
        <v>0</v>
      </c>
    </row>
    <row r="31" spans="2:12" ht="12.75" customHeight="1" thickBot="1">
      <c r="B31" s="34" t="s">
        <v>32</v>
      </c>
      <c r="C31" s="50">
        <v>44708964</v>
      </c>
      <c r="D31" s="50">
        <v>158</v>
      </c>
      <c r="E31" s="50">
        <v>2657</v>
      </c>
      <c r="F31" s="50">
        <v>2840</v>
      </c>
      <c r="G31" s="50">
        <v>10216</v>
      </c>
      <c r="H31" s="50">
        <v>505989</v>
      </c>
      <c r="I31" s="50">
        <v>88.36</v>
      </c>
      <c r="J31" s="50">
        <v>282968</v>
      </c>
      <c r="K31" s="50">
        <v>16827</v>
      </c>
      <c r="L31" s="50">
        <f t="shared" si="0"/>
        <v>4376.3668754894279</v>
      </c>
    </row>
    <row r="32" spans="2:12" ht="45.75" customHeight="1">
      <c r="B32" s="169" t="s">
        <v>55</v>
      </c>
      <c r="C32" s="169"/>
      <c r="D32" s="169"/>
      <c r="E32" s="169"/>
      <c r="F32" s="169"/>
      <c r="G32" s="169"/>
      <c r="H32" s="169"/>
      <c r="I32" s="169"/>
      <c r="J32" s="169"/>
      <c r="K32" s="169"/>
      <c r="L32" s="169"/>
    </row>
    <row r="33" spans="2:12" ht="11.25" customHeight="1">
      <c r="B33" s="22"/>
      <c r="C33" s="6"/>
      <c r="D33" s="7"/>
      <c r="E33" s="8"/>
      <c r="F33" s="8"/>
      <c r="G33" s="8"/>
      <c r="H33" s="8"/>
      <c r="I33" s="8"/>
      <c r="J33" s="9"/>
      <c r="K33" s="10"/>
    </row>
    <row r="34" spans="2:12">
      <c r="K34" s="31"/>
    </row>
    <row r="35" spans="2:12">
      <c r="H35" s="28"/>
      <c r="I35" s="175" t="s">
        <v>30</v>
      </c>
      <c r="J35" s="175"/>
      <c r="K35" s="175"/>
      <c r="L35" s="175"/>
    </row>
  </sheetData>
  <mergeCells count="4">
    <mergeCell ref="B32:L32"/>
    <mergeCell ref="I35:L35"/>
    <mergeCell ref="B8:L8"/>
    <mergeCell ref="B9:L9"/>
  </mergeCells>
  <phoneticPr fontId="10" type="noConversion"/>
  <hyperlinks>
    <hyperlink ref="I35:L35" location="Índice!A1" display="índice"/>
  </hyperlinks>
  <pageMargins left="0.75" right="0.75" top="1" bottom="1" header="0" footer="0"/>
  <pageSetup paperSize="9" scale="70" orientation="landscape"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N36"/>
  <sheetViews>
    <sheetView showGridLines="0" showRowColHeaders="0" zoomScaleNormal="100" workbookViewId="0"/>
  </sheetViews>
  <sheetFormatPr baseColWidth="10" defaultColWidth="11.42578125" defaultRowHeight="12.75"/>
  <cols>
    <col min="1" max="1" width="12.7109375" style="1" customWidth="1"/>
    <col min="2" max="2" width="24.85546875" style="1" customWidth="1"/>
    <col min="3" max="12" width="12.7109375" style="1" customWidth="1"/>
    <col min="13" max="16384" width="11.42578125" style="1"/>
  </cols>
  <sheetData>
    <row r="8" spans="2:14" ht="12.75" customHeight="1">
      <c r="B8" s="167" t="s">
        <v>31</v>
      </c>
      <c r="C8" s="167"/>
      <c r="D8" s="167"/>
      <c r="E8" s="167"/>
      <c r="F8" s="167"/>
      <c r="G8" s="167"/>
      <c r="H8" s="167"/>
      <c r="I8" s="167"/>
      <c r="J8" s="167"/>
      <c r="K8" s="167"/>
      <c r="L8" s="167"/>
      <c r="M8" s="52"/>
      <c r="N8" s="52"/>
    </row>
    <row r="9" spans="2:14" ht="12.75" customHeight="1">
      <c r="B9" s="168" t="s">
        <v>35</v>
      </c>
      <c r="C9" s="168"/>
      <c r="D9" s="168"/>
      <c r="E9" s="168"/>
      <c r="F9" s="168"/>
      <c r="G9" s="168"/>
      <c r="H9" s="168"/>
      <c r="I9" s="168"/>
      <c r="J9" s="168"/>
      <c r="K9" s="168"/>
      <c r="L9" s="168"/>
    </row>
    <row r="10" spans="2:14" ht="12.75" customHeight="1">
      <c r="B10" s="18"/>
      <c r="C10" s="18"/>
      <c r="D10" s="19"/>
      <c r="E10" s="23"/>
      <c r="F10" s="18"/>
      <c r="G10" s="23"/>
      <c r="H10" s="18"/>
      <c r="I10" s="18"/>
      <c r="J10" s="18"/>
      <c r="K10" s="18"/>
    </row>
    <row r="11" spans="2:14" ht="12.75" customHeight="1"/>
    <row r="12" spans="2:14"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4" ht="12.75" customHeight="1">
      <c r="B13" s="2" t="s">
        <v>9</v>
      </c>
      <c r="C13" s="47">
        <v>7849799</v>
      </c>
      <c r="D13" s="47">
        <v>33</v>
      </c>
      <c r="E13" s="47">
        <v>216</v>
      </c>
      <c r="F13" s="47">
        <v>374</v>
      </c>
      <c r="G13" s="47">
        <v>1105</v>
      </c>
      <c r="H13" s="47">
        <v>87599</v>
      </c>
      <c r="I13" s="47">
        <v>89.61</v>
      </c>
      <c r="J13" s="47">
        <v>237873</v>
      </c>
      <c r="K13" s="47">
        <v>36342</v>
      </c>
      <c r="L13" s="47">
        <f>C13/G13</f>
        <v>7103.8904977375569</v>
      </c>
    </row>
    <row r="14" spans="2:14" ht="12.75" customHeight="1">
      <c r="B14" s="2" t="s">
        <v>10</v>
      </c>
      <c r="C14" s="47">
        <v>1269027</v>
      </c>
      <c r="D14" s="47">
        <v>8</v>
      </c>
      <c r="E14" s="47">
        <v>121</v>
      </c>
      <c r="F14" s="47">
        <v>115</v>
      </c>
      <c r="G14" s="47">
        <v>862</v>
      </c>
      <c r="H14" s="47">
        <v>47720</v>
      </c>
      <c r="I14" s="47">
        <v>26.59</v>
      </c>
      <c r="J14" s="47">
        <v>158628</v>
      </c>
      <c r="K14" s="47">
        <v>10488</v>
      </c>
      <c r="L14" s="47">
        <f t="shared" ref="L14:L29" si="0">C14/G14</f>
        <v>1472.1890951276102</v>
      </c>
    </row>
    <row r="15" spans="2:14" ht="12.75" customHeight="1">
      <c r="B15" s="2" t="s">
        <v>2</v>
      </c>
      <c r="C15" s="47">
        <v>1076635</v>
      </c>
      <c r="D15" s="47">
        <v>8</v>
      </c>
      <c r="E15" s="47">
        <v>81</v>
      </c>
      <c r="F15" s="47">
        <v>64</v>
      </c>
      <c r="G15" s="47">
        <v>149</v>
      </c>
      <c r="H15" s="47">
        <v>10604</v>
      </c>
      <c r="I15" s="47">
        <v>101.53</v>
      </c>
      <c r="J15" s="47">
        <v>134579</v>
      </c>
      <c r="K15" s="47">
        <v>13292</v>
      </c>
      <c r="L15" s="47">
        <f t="shared" si="0"/>
        <v>7225.7382550335569</v>
      </c>
    </row>
    <row r="16" spans="2:14" ht="12.75" customHeight="1">
      <c r="B16" s="2" t="s">
        <v>18</v>
      </c>
      <c r="C16" s="47">
        <v>983131</v>
      </c>
      <c r="D16" s="47">
        <v>3</v>
      </c>
      <c r="E16" s="47">
        <v>49</v>
      </c>
      <c r="F16" s="47">
        <v>49</v>
      </c>
      <c r="G16" s="47">
        <v>103</v>
      </c>
      <c r="H16" s="47">
        <v>4992</v>
      </c>
      <c r="I16" s="47">
        <v>196.94</v>
      </c>
      <c r="J16" s="47">
        <v>327710</v>
      </c>
      <c r="K16" s="47">
        <v>20064</v>
      </c>
      <c r="L16" s="47">
        <f t="shared" si="0"/>
        <v>9544.961165048544</v>
      </c>
    </row>
    <row r="17" spans="2:12" ht="12.75" customHeight="1">
      <c r="B17" s="2" t="s">
        <v>3</v>
      </c>
      <c r="C17" s="47">
        <v>1968280</v>
      </c>
      <c r="D17" s="47">
        <v>7</v>
      </c>
      <c r="E17" s="47">
        <v>103</v>
      </c>
      <c r="F17" s="47">
        <v>103</v>
      </c>
      <c r="G17" s="47">
        <v>153</v>
      </c>
      <c r="H17" s="47">
        <v>7447</v>
      </c>
      <c r="I17" s="47">
        <v>264.31</v>
      </c>
      <c r="J17" s="47">
        <v>281183</v>
      </c>
      <c r="K17" s="47">
        <v>19110</v>
      </c>
      <c r="L17" s="47">
        <f t="shared" si="0"/>
        <v>12864.575163398693</v>
      </c>
    </row>
    <row r="18" spans="2:12" ht="12.75" customHeight="1">
      <c r="B18" s="2" t="s">
        <v>4</v>
      </c>
      <c r="C18" s="47">
        <v>562309</v>
      </c>
      <c r="D18" s="47">
        <v>4</v>
      </c>
      <c r="E18" s="47">
        <v>38</v>
      </c>
      <c r="F18" s="47">
        <v>38</v>
      </c>
      <c r="G18" s="47">
        <v>134</v>
      </c>
      <c r="H18" s="47">
        <v>5321</v>
      </c>
      <c r="I18" s="47">
        <v>105.68</v>
      </c>
      <c r="J18" s="47">
        <v>140577</v>
      </c>
      <c r="K18" s="47">
        <v>14798</v>
      </c>
      <c r="L18" s="47">
        <f t="shared" si="0"/>
        <v>4196.3358208955224</v>
      </c>
    </row>
    <row r="19" spans="2:12" ht="12.75" customHeight="1">
      <c r="B19" s="2" t="s">
        <v>5</v>
      </c>
      <c r="C19" s="47">
        <v>1894667</v>
      </c>
      <c r="D19" s="47">
        <v>11</v>
      </c>
      <c r="E19" s="47">
        <v>246</v>
      </c>
      <c r="F19" s="47">
        <v>237</v>
      </c>
      <c r="G19" s="47">
        <v>3647</v>
      </c>
      <c r="H19" s="47">
        <v>79461</v>
      </c>
      <c r="I19" s="47">
        <v>23.84</v>
      </c>
      <c r="J19" s="47">
        <v>172242</v>
      </c>
      <c r="K19" s="47">
        <v>7702</v>
      </c>
      <c r="L19" s="47">
        <f t="shared" si="0"/>
        <v>519.51384699753226</v>
      </c>
    </row>
    <row r="20" spans="2:12" ht="12.75" customHeight="1">
      <c r="B20" s="2" t="s">
        <v>11</v>
      </c>
      <c r="C20" s="47">
        <v>2510849</v>
      </c>
      <c r="D20" s="47">
        <v>8</v>
      </c>
      <c r="E20" s="47">
        <v>191</v>
      </c>
      <c r="F20" s="47">
        <v>189</v>
      </c>
      <c r="G20" s="47">
        <v>1140</v>
      </c>
      <c r="H20" s="47">
        <v>94224</v>
      </c>
      <c r="I20" s="47">
        <v>26.65</v>
      </c>
      <c r="J20" s="47">
        <v>313856</v>
      </c>
      <c r="K20" s="47">
        <v>13146</v>
      </c>
      <c r="L20" s="47">
        <f t="shared" si="0"/>
        <v>2202.4991228070176</v>
      </c>
    </row>
    <row r="21" spans="2:12" ht="12.75" customHeight="1">
      <c r="B21" s="2" t="s">
        <v>6</v>
      </c>
      <c r="C21" s="47">
        <v>6995206</v>
      </c>
      <c r="D21" s="47">
        <v>7</v>
      </c>
      <c r="E21" s="47">
        <v>349</v>
      </c>
      <c r="F21" s="47">
        <v>394</v>
      </c>
      <c r="G21" s="47">
        <v>821</v>
      </c>
      <c r="H21" s="47">
        <v>32113</v>
      </c>
      <c r="I21" s="47">
        <v>217.83</v>
      </c>
      <c r="J21" s="47">
        <v>999315</v>
      </c>
      <c r="K21" s="47">
        <v>20044</v>
      </c>
      <c r="L21" s="47">
        <f t="shared" si="0"/>
        <v>8520.3483556638239</v>
      </c>
    </row>
    <row r="22" spans="2:12" ht="12.75" customHeight="1">
      <c r="B22" s="2" t="s">
        <v>12</v>
      </c>
      <c r="C22" s="47">
        <v>4692449</v>
      </c>
      <c r="D22" s="47">
        <v>22</v>
      </c>
      <c r="E22" s="47">
        <v>239</v>
      </c>
      <c r="F22" s="47">
        <v>243</v>
      </c>
      <c r="G22" s="47">
        <v>581</v>
      </c>
      <c r="H22" s="47">
        <v>23255</v>
      </c>
      <c r="I22" s="47">
        <v>201.78</v>
      </c>
      <c r="J22" s="47">
        <v>213293</v>
      </c>
      <c r="K22" s="47">
        <v>19634</v>
      </c>
      <c r="L22" s="47">
        <f t="shared" si="0"/>
        <v>8076.5043029259896</v>
      </c>
    </row>
    <row r="23" spans="2:12" ht="12.75" customHeight="1">
      <c r="B23" s="2" t="s">
        <v>7</v>
      </c>
      <c r="C23" s="47">
        <v>1083879</v>
      </c>
      <c r="D23" s="47">
        <v>8</v>
      </c>
      <c r="E23" s="47">
        <v>109</v>
      </c>
      <c r="F23" s="47">
        <v>104</v>
      </c>
      <c r="G23" s="47">
        <v>417</v>
      </c>
      <c r="H23" s="47">
        <v>41634</v>
      </c>
      <c r="I23" s="47">
        <v>26.03</v>
      </c>
      <c r="J23" s="47">
        <v>135485</v>
      </c>
      <c r="K23" s="47">
        <v>9944</v>
      </c>
      <c r="L23" s="47">
        <f t="shared" si="0"/>
        <v>2599.2302158273383</v>
      </c>
    </row>
    <row r="24" spans="2:12" ht="12.75" customHeight="1">
      <c r="B24" s="2" t="s">
        <v>8</v>
      </c>
      <c r="C24" s="47">
        <v>2762198</v>
      </c>
      <c r="D24" s="47">
        <v>7</v>
      </c>
      <c r="E24" s="47">
        <v>315</v>
      </c>
      <c r="F24" s="47">
        <v>391</v>
      </c>
      <c r="G24" s="47">
        <v>103</v>
      </c>
      <c r="H24" s="47">
        <v>29575</v>
      </c>
      <c r="I24" s="47">
        <v>93.4</v>
      </c>
      <c r="J24" s="47">
        <v>394600</v>
      </c>
      <c r="K24" s="47">
        <v>8769</v>
      </c>
      <c r="L24" s="47">
        <f t="shared" si="0"/>
        <v>26817.456310679612</v>
      </c>
    </row>
    <row r="25" spans="2:12" ht="12.75" customHeight="1">
      <c r="B25" s="2" t="s">
        <v>14</v>
      </c>
      <c r="C25" s="47">
        <v>5964143</v>
      </c>
      <c r="D25" s="47">
        <v>11</v>
      </c>
      <c r="E25" s="47">
        <v>301</v>
      </c>
      <c r="F25" s="47">
        <v>250</v>
      </c>
      <c r="G25" s="47">
        <v>158</v>
      </c>
      <c r="H25" s="47">
        <v>8028</v>
      </c>
      <c r="I25" s="47">
        <v>742.92</v>
      </c>
      <c r="J25" s="47">
        <v>542195</v>
      </c>
      <c r="K25" s="47">
        <v>19814</v>
      </c>
      <c r="L25" s="47">
        <f t="shared" si="0"/>
        <v>37747.740506329115</v>
      </c>
    </row>
    <row r="26" spans="2:12" ht="12.75" customHeight="1">
      <c r="B26" s="2" t="s">
        <v>15</v>
      </c>
      <c r="C26" s="47">
        <v>1335792</v>
      </c>
      <c r="D26" s="47">
        <v>6</v>
      </c>
      <c r="E26" s="47">
        <v>85</v>
      </c>
      <c r="F26" s="47">
        <v>74</v>
      </c>
      <c r="G26" s="47">
        <v>184</v>
      </c>
      <c r="H26" s="47">
        <v>11314</v>
      </c>
      <c r="I26" s="47">
        <v>118.07</v>
      </c>
      <c r="J26" s="47">
        <v>222632</v>
      </c>
      <c r="K26" s="47">
        <v>15715</v>
      </c>
      <c r="L26" s="47">
        <f t="shared" si="0"/>
        <v>7259.739130434783</v>
      </c>
    </row>
    <row r="27" spans="2:12" ht="12.75" customHeight="1">
      <c r="B27" s="2" t="s">
        <v>16</v>
      </c>
      <c r="C27" s="47">
        <v>593472</v>
      </c>
      <c r="D27" s="47">
        <v>3</v>
      </c>
      <c r="E27" s="47">
        <v>54</v>
      </c>
      <c r="F27" s="47">
        <v>54</v>
      </c>
      <c r="G27" s="47">
        <v>244</v>
      </c>
      <c r="H27" s="47">
        <v>10391</v>
      </c>
      <c r="I27" s="47">
        <v>57.11</v>
      </c>
      <c r="J27" s="47">
        <v>197824</v>
      </c>
      <c r="K27" s="47">
        <v>10990</v>
      </c>
      <c r="L27" s="47">
        <f t="shared" si="0"/>
        <v>2432.2622950819673</v>
      </c>
    </row>
    <row r="28" spans="2:12" ht="12.75" customHeight="1">
      <c r="B28" s="2" t="s">
        <v>17</v>
      </c>
      <c r="C28" s="47">
        <v>2124846</v>
      </c>
      <c r="D28" s="47">
        <v>7</v>
      </c>
      <c r="E28" s="47">
        <v>123</v>
      </c>
      <c r="F28" s="47">
        <v>131</v>
      </c>
      <c r="G28" s="47">
        <v>180</v>
      </c>
      <c r="H28" s="47">
        <v>7234</v>
      </c>
      <c r="I28" s="47">
        <v>293.73</v>
      </c>
      <c r="J28" s="47">
        <v>303549</v>
      </c>
      <c r="K28" s="47">
        <v>17275</v>
      </c>
      <c r="L28" s="47">
        <f t="shared" si="0"/>
        <v>11804.7</v>
      </c>
    </row>
    <row r="29" spans="2:12" ht="12.75" customHeight="1">
      <c r="B29" s="2" t="s">
        <v>13</v>
      </c>
      <c r="C29" s="47">
        <v>301084</v>
      </c>
      <c r="D29" s="47">
        <v>1</v>
      </c>
      <c r="E29" s="47">
        <v>19</v>
      </c>
      <c r="F29" s="47">
        <v>17</v>
      </c>
      <c r="G29" s="47">
        <v>167</v>
      </c>
      <c r="H29" s="47">
        <v>5045</v>
      </c>
      <c r="I29" s="47">
        <v>59.68</v>
      </c>
      <c r="J29" s="47">
        <v>301084</v>
      </c>
      <c r="K29" s="47">
        <v>15847</v>
      </c>
      <c r="L29" s="47">
        <f t="shared" si="0"/>
        <v>1802.8982035928143</v>
      </c>
    </row>
    <row r="30" spans="2:12" ht="12.75" customHeight="1">
      <c r="B30" s="5" t="s">
        <v>19</v>
      </c>
      <c r="C30" s="47">
        <v>140764</v>
      </c>
      <c r="D30" s="47">
        <v>2</v>
      </c>
      <c r="E30" s="47">
        <v>7</v>
      </c>
      <c r="F30" s="47">
        <v>6</v>
      </c>
      <c r="G30" s="47">
        <v>0</v>
      </c>
      <c r="H30" s="47">
        <v>32</v>
      </c>
      <c r="I30" s="47">
        <v>4398.88</v>
      </c>
      <c r="J30" s="47">
        <v>70382</v>
      </c>
      <c r="K30" s="47">
        <v>20109</v>
      </c>
      <c r="L30" s="47">
        <v>0</v>
      </c>
    </row>
    <row r="31" spans="2:12" ht="12.75" customHeight="1" thickBot="1">
      <c r="B31" s="34" t="s">
        <v>32</v>
      </c>
      <c r="C31" s="50">
        <v>44108530</v>
      </c>
      <c r="D31" s="50">
        <v>156</v>
      </c>
      <c r="E31" s="50">
        <v>2646</v>
      </c>
      <c r="F31" s="50">
        <v>2833</v>
      </c>
      <c r="G31" s="50">
        <v>10148</v>
      </c>
      <c r="H31" s="50">
        <v>505989</v>
      </c>
      <c r="I31" s="50">
        <v>87.17</v>
      </c>
      <c r="J31" s="50">
        <v>282747</v>
      </c>
      <c r="K31" s="50">
        <v>16670</v>
      </c>
      <c r="L31" s="50">
        <f>C31/G31</f>
        <v>4346.5244383129684</v>
      </c>
    </row>
    <row r="32" spans="2:12" ht="45" customHeight="1">
      <c r="B32" s="169" t="s">
        <v>55</v>
      </c>
      <c r="C32" s="169"/>
      <c r="D32" s="169"/>
      <c r="E32" s="169"/>
      <c r="F32" s="169"/>
      <c r="G32" s="169"/>
      <c r="H32" s="169"/>
      <c r="I32" s="169"/>
      <c r="J32" s="169"/>
      <c r="K32" s="169"/>
      <c r="L32" s="169"/>
    </row>
    <row r="33" spans="2:12" ht="9.75" customHeight="1">
      <c r="B33" s="22"/>
      <c r="C33" s="6"/>
      <c r="D33" s="7"/>
      <c r="E33" s="8"/>
      <c r="F33" s="8"/>
      <c r="G33" s="8"/>
      <c r="H33" s="8"/>
      <c r="I33" s="8"/>
      <c r="J33" s="9"/>
      <c r="K33" s="10"/>
    </row>
    <row r="34" spans="2:12">
      <c r="H34" s="28"/>
      <c r="I34" s="175" t="s">
        <v>30</v>
      </c>
      <c r="J34" s="175"/>
      <c r="K34" s="175"/>
      <c r="L34" s="175"/>
    </row>
    <row r="36" spans="2:12">
      <c r="J36" s="21"/>
    </row>
  </sheetData>
  <mergeCells count="4">
    <mergeCell ref="B32:L32"/>
    <mergeCell ref="I34:L34"/>
    <mergeCell ref="B8:L8"/>
    <mergeCell ref="B9:L9"/>
  </mergeCells>
  <phoneticPr fontId="10" type="noConversion"/>
  <hyperlinks>
    <hyperlink ref="I34:L34" location="Índice!A1" display="índice"/>
  </hyperlinks>
  <pageMargins left="0.75" right="0.75" top="1" bottom="1" header="0" footer="0"/>
  <pageSetup paperSize="9" scale="70" orientation="landscape" verticalDpi="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8:P35"/>
  <sheetViews>
    <sheetView showGridLines="0" showRowColHeaders="0" zoomScaleNormal="100" workbookViewId="0"/>
  </sheetViews>
  <sheetFormatPr baseColWidth="10" defaultColWidth="11.42578125" defaultRowHeight="12.75"/>
  <cols>
    <col min="1" max="1" width="12.7109375" style="24" customWidth="1"/>
    <col min="2" max="2" width="26.140625" style="24" customWidth="1"/>
    <col min="3" max="12" width="12.7109375" style="24" customWidth="1"/>
    <col min="13" max="16384" width="11.42578125" style="24"/>
  </cols>
  <sheetData>
    <row r="8" spans="2:16" ht="12.75" customHeight="1">
      <c r="B8" s="167" t="s">
        <v>31</v>
      </c>
      <c r="C8" s="167"/>
      <c r="D8" s="167"/>
      <c r="E8" s="167"/>
      <c r="F8" s="167"/>
      <c r="G8" s="167"/>
      <c r="H8" s="167"/>
      <c r="I8" s="167"/>
      <c r="J8" s="167"/>
      <c r="K8" s="167"/>
      <c r="L8" s="167"/>
      <c r="M8" s="52"/>
      <c r="N8" s="52"/>
      <c r="O8" s="52"/>
      <c r="P8" s="52"/>
    </row>
    <row r="9" spans="2:16" ht="12.75" customHeight="1">
      <c r="B9" s="167" t="s">
        <v>34</v>
      </c>
      <c r="C9" s="167"/>
      <c r="D9" s="167"/>
      <c r="E9" s="167"/>
      <c r="F9" s="167"/>
      <c r="G9" s="167"/>
      <c r="H9" s="167"/>
      <c r="I9" s="167"/>
      <c r="J9" s="167"/>
      <c r="K9" s="167"/>
      <c r="L9" s="167"/>
      <c r="M9" s="52"/>
      <c r="N9" s="52"/>
      <c r="O9" s="52"/>
    </row>
    <row r="10" spans="2:16" ht="12.75" customHeight="1">
      <c r="B10" s="167"/>
      <c r="C10" s="167"/>
      <c r="D10" s="167"/>
      <c r="E10" s="167"/>
      <c r="F10" s="167"/>
      <c r="G10" s="167"/>
      <c r="H10" s="167"/>
      <c r="I10" s="167"/>
      <c r="J10" s="167"/>
      <c r="K10" s="167"/>
      <c r="L10" s="25"/>
    </row>
    <row r="11" spans="2:16" ht="12.75" customHeight="1">
      <c r="B11" s="26"/>
      <c r="C11" s="26"/>
      <c r="D11" s="26"/>
      <c r="E11" s="26"/>
      <c r="F11" s="26"/>
      <c r="G11" s="26"/>
      <c r="H11" s="26"/>
      <c r="I11" s="26"/>
      <c r="J11" s="26"/>
      <c r="K11" s="26"/>
      <c r="L11" s="25"/>
    </row>
    <row r="12" spans="2:16"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6" ht="12.75" customHeight="1">
      <c r="B13" s="2" t="s">
        <v>9</v>
      </c>
      <c r="C13" s="44">
        <v>7687518</v>
      </c>
      <c r="D13" s="45">
        <v>33</v>
      </c>
      <c r="E13" s="45">
        <v>216</v>
      </c>
      <c r="F13" s="45">
        <v>334</v>
      </c>
      <c r="G13" s="46">
        <v>1097</v>
      </c>
      <c r="H13" s="47">
        <v>87599</v>
      </c>
      <c r="I13" s="48">
        <v>87.76</v>
      </c>
      <c r="J13" s="47">
        <v>232955</v>
      </c>
      <c r="K13" s="47">
        <v>35590</v>
      </c>
      <c r="L13" s="47">
        <v>7007.7648131267088</v>
      </c>
    </row>
    <row r="14" spans="2:16" ht="12.75" customHeight="1">
      <c r="B14" s="2" t="s">
        <v>10</v>
      </c>
      <c r="C14" s="44">
        <v>1249584</v>
      </c>
      <c r="D14" s="45">
        <v>8</v>
      </c>
      <c r="E14" s="45">
        <v>121</v>
      </c>
      <c r="F14" s="45">
        <v>114</v>
      </c>
      <c r="G14" s="45">
        <v>875</v>
      </c>
      <c r="H14" s="47">
        <v>47720</v>
      </c>
      <c r="I14" s="48">
        <v>26.19</v>
      </c>
      <c r="J14" s="47">
        <v>156198</v>
      </c>
      <c r="K14" s="47">
        <v>10327</v>
      </c>
      <c r="L14" s="47">
        <v>1428.096</v>
      </c>
    </row>
    <row r="15" spans="2:16" ht="12.75" customHeight="1">
      <c r="B15" s="2" t="s">
        <v>2</v>
      </c>
      <c r="C15" s="44">
        <v>1073761</v>
      </c>
      <c r="D15" s="45">
        <v>8</v>
      </c>
      <c r="E15" s="45">
        <v>82</v>
      </c>
      <c r="F15" s="45">
        <v>61</v>
      </c>
      <c r="G15" s="45">
        <v>154</v>
      </c>
      <c r="H15" s="47">
        <v>10604</v>
      </c>
      <c r="I15" s="48">
        <v>101.26</v>
      </c>
      <c r="J15" s="47">
        <v>134220</v>
      </c>
      <c r="K15" s="47">
        <v>13095</v>
      </c>
      <c r="L15" s="47">
        <v>6972.4740259740256</v>
      </c>
    </row>
    <row r="16" spans="2:16" ht="12.75" customHeight="1">
      <c r="B16" s="2" t="s">
        <v>18</v>
      </c>
      <c r="C16" s="44">
        <v>955045</v>
      </c>
      <c r="D16" s="45">
        <v>3</v>
      </c>
      <c r="E16" s="45">
        <v>49</v>
      </c>
      <c r="F16" s="45">
        <v>49</v>
      </c>
      <c r="G16" s="45">
        <v>103</v>
      </c>
      <c r="H16" s="47">
        <v>4992</v>
      </c>
      <c r="I16" s="48">
        <v>191.32</v>
      </c>
      <c r="J16" s="47">
        <v>318348</v>
      </c>
      <c r="K16" s="47">
        <v>19491</v>
      </c>
      <c r="L16" s="47">
        <v>9272.2815533980574</v>
      </c>
    </row>
    <row r="17" spans="2:12" ht="12.75" customHeight="1">
      <c r="B17" s="2" t="s">
        <v>3</v>
      </c>
      <c r="C17" s="44">
        <v>1915540</v>
      </c>
      <c r="D17" s="45">
        <v>7</v>
      </c>
      <c r="E17" s="45">
        <v>105</v>
      </c>
      <c r="F17" s="45">
        <v>105</v>
      </c>
      <c r="G17" s="45">
        <v>151</v>
      </c>
      <c r="H17" s="47">
        <v>7447</v>
      </c>
      <c r="I17" s="48">
        <v>257.22000000000003</v>
      </c>
      <c r="J17" s="47">
        <v>273649</v>
      </c>
      <c r="K17" s="47">
        <v>18243</v>
      </c>
      <c r="L17" s="47">
        <v>12685.695364238411</v>
      </c>
    </row>
    <row r="18" spans="2:12" ht="12.75" customHeight="1">
      <c r="B18" s="2" t="s">
        <v>4</v>
      </c>
      <c r="C18" s="44">
        <v>554784</v>
      </c>
      <c r="D18" s="45">
        <v>4</v>
      </c>
      <c r="E18" s="45">
        <v>38</v>
      </c>
      <c r="F18" s="45">
        <v>38</v>
      </c>
      <c r="G18" s="45">
        <v>134</v>
      </c>
      <c r="H18" s="47">
        <v>5321</v>
      </c>
      <c r="I18" s="48">
        <v>104.26</v>
      </c>
      <c r="J18" s="47">
        <v>138696</v>
      </c>
      <c r="K18" s="47">
        <v>14600</v>
      </c>
      <c r="L18" s="47">
        <v>4140.1791044776119</v>
      </c>
    </row>
    <row r="19" spans="2:12" ht="12.75" customHeight="1">
      <c r="B19" s="2" t="s">
        <v>5</v>
      </c>
      <c r="C19" s="44">
        <v>2493918</v>
      </c>
      <c r="D19" s="45">
        <v>11</v>
      </c>
      <c r="E19" s="45">
        <v>246</v>
      </c>
      <c r="F19" s="45">
        <v>220</v>
      </c>
      <c r="G19" s="46">
        <v>3644</v>
      </c>
      <c r="H19" s="47">
        <v>79461</v>
      </c>
      <c r="I19" s="48">
        <v>31.39</v>
      </c>
      <c r="J19" s="47">
        <v>226720</v>
      </c>
      <c r="K19" s="47">
        <v>10138</v>
      </c>
      <c r="L19" s="47">
        <v>684.39023051591653</v>
      </c>
    </row>
    <row r="20" spans="2:12" ht="12.75" customHeight="1">
      <c r="B20" s="2" t="s">
        <v>11</v>
      </c>
      <c r="C20" s="44">
        <v>1848881</v>
      </c>
      <c r="D20" s="45">
        <v>8</v>
      </c>
      <c r="E20" s="45">
        <v>191</v>
      </c>
      <c r="F20" s="45">
        <v>189</v>
      </c>
      <c r="G20" s="46">
        <v>1138</v>
      </c>
      <c r="H20" s="47">
        <v>94224</v>
      </c>
      <c r="I20" s="48">
        <v>19.62</v>
      </c>
      <c r="J20" s="47">
        <v>231110</v>
      </c>
      <c r="K20" s="47">
        <v>9680</v>
      </c>
      <c r="L20" s="47">
        <v>1624.6757469244287</v>
      </c>
    </row>
    <row r="21" spans="2:12" ht="12.75" customHeight="1">
      <c r="B21" s="2" t="s">
        <v>6</v>
      </c>
      <c r="C21" s="44">
        <v>6813319</v>
      </c>
      <c r="D21" s="45">
        <v>8</v>
      </c>
      <c r="E21" s="45">
        <v>348</v>
      </c>
      <c r="F21" s="45">
        <v>390</v>
      </c>
      <c r="G21" s="45">
        <v>809</v>
      </c>
      <c r="H21" s="47">
        <v>32113</v>
      </c>
      <c r="I21" s="48">
        <v>212.17</v>
      </c>
      <c r="J21" s="47">
        <v>851665</v>
      </c>
      <c r="K21" s="47">
        <v>19579</v>
      </c>
      <c r="L21" s="47">
        <v>8421.9023485784928</v>
      </c>
    </row>
    <row r="22" spans="2:12" ht="12.75" customHeight="1">
      <c r="B22" s="2" t="s">
        <v>12</v>
      </c>
      <c r="C22" s="44">
        <v>4543304</v>
      </c>
      <c r="D22" s="45">
        <v>20</v>
      </c>
      <c r="E22" s="45">
        <v>239</v>
      </c>
      <c r="F22" s="45">
        <v>238</v>
      </c>
      <c r="G22" s="45">
        <v>578</v>
      </c>
      <c r="H22" s="47">
        <v>23255</v>
      </c>
      <c r="I22" s="48">
        <v>195.37</v>
      </c>
      <c r="J22" s="47">
        <v>227165</v>
      </c>
      <c r="K22" s="47">
        <v>19010</v>
      </c>
      <c r="L22" s="47">
        <v>7860.3875432525956</v>
      </c>
    </row>
    <row r="23" spans="2:12" ht="12.75" customHeight="1">
      <c r="B23" s="2" t="s">
        <v>7</v>
      </c>
      <c r="C23" s="44">
        <v>1075286</v>
      </c>
      <c r="D23" s="45">
        <v>8</v>
      </c>
      <c r="E23" s="45">
        <v>107</v>
      </c>
      <c r="F23" s="45">
        <v>100</v>
      </c>
      <c r="G23" s="45">
        <v>413</v>
      </c>
      <c r="H23" s="47">
        <v>41634</v>
      </c>
      <c r="I23" s="48">
        <v>25.83</v>
      </c>
      <c r="J23" s="47">
        <v>134411</v>
      </c>
      <c r="K23" s="47">
        <v>10049</v>
      </c>
      <c r="L23" s="47">
        <v>2603.5980629539949</v>
      </c>
    </row>
    <row r="24" spans="2:12" ht="12.75" customHeight="1">
      <c r="B24" s="2" t="s">
        <v>8</v>
      </c>
      <c r="C24" s="44">
        <v>2750985</v>
      </c>
      <c r="D24" s="45">
        <v>7</v>
      </c>
      <c r="E24" s="45">
        <v>315</v>
      </c>
      <c r="F24" s="45">
        <v>391</v>
      </c>
      <c r="G24" s="45">
        <v>103</v>
      </c>
      <c r="H24" s="47">
        <v>29575</v>
      </c>
      <c r="I24" s="48">
        <v>93.02</v>
      </c>
      <c r="J24" s="47">
        <v>392998</v>
      </c>
      <c r="K24" s="47">
        <v>8733</v>
      </c>
      <c r="L24" s="47">
        <v>26708.592233009709</v>
      </c>
    </row>
    <row r="25" spans="2:12" ht="12.75" customHeight="1">
      <c r="B25" s="2" t="s">
        <v>14</v>
      </c>
      <c r="C25" s="46">
        <v>5804829</v>
      </c>
      <c r="D25" s="45">
        <v>11</v>
      </c>
      <c r="E25" s="45">
        <v>298</v>
      </c>
      <c r="F25" s="45">
        <v>245</v>
      </c>
      <c r="G25" s="45">
        <v>160</v>
      </c>
      <c r="H25" s="47">
        <v>8028</v>
      </c>
      <c r="I25" s="48">
        <v>723.07</v>
      </c>
      <c r="J25" s="47">
        <v>527712</v>
      </c>
      <c r="K25" s="47">
        <v>19479</v>
      </c>
      <c r="L25" s="47">
        <v>36280.181250000001</v>
      </c>
    </row>
    <row r="26" spans="2:12" ht="12.75" customHeight="1">
      <c r="B26" s="2" t="s">
        <v>15</v>
      </c>
      <c r="C26" s="44">
        <v>1294694</v>
      </c>
      <c r="D26" s="45">
        <v>6</v>
      </c>
      <c r="E26" s="45">
        <v>76</v>
      </c>
      <c r="F26" s="45">
        <v>74</v>
      </c>
      <c r="G26" s="45">
        <v>183</v>
      </c>
      <c r="H26" s="47">
        <v>11314</v>
      </c>
      <c r="I26" s="48">
        <v>114.43</v>
      </c>
      <c r="J26" s="47">
        <v>215782</v>
      </c>
      <c r="K26" s="47">
        <v>17035</v>
      </c>
      <c r="L26" s="47">
        <v>7074.8306010928964</v>
      </c>
    </row>
    <row r="27" spans="2:12" ht="12.75" customHeight="1">
      <c r="B27" s="2" t="s">
        <v>16</v>
      </c>
      <c r="C27" s="44">
        <v>584734</v>
      </c>
      <c r="D27" s="45">
        <v>3</v>
      </c>
      <c r="E27" s="45">
        <v>54</v>
      </c>
      <c r="F27" s="45">
        <v>54</v>
      </c>
      <c r="G27" s="45">
        <v>244</v>
      </c>
      <c r="H27" s="47">
        <v>10391</v>
      </c>
      <c r="I27" s="48">
        <v>56.27</v>
      </c>
      <c r="J27" s="47">
        <v>194911</v>
      </c>
      <c r="K27" s="47">
        <v>10828</v>
      </c>
      <c r="L27" s="47">
        <v>2396.4508196721313</v>
      </c>
    </row>
    <row r="28" spans="2:12" ht="12.75" customHeight="1">
      <c r="B28" s="2" t="s">
        <v>17</v>
      </c>
      <c r="C28" s="44">
        <v>2115279</v>
      </c>
      <c r="D28" s="45">
        <v>7</v>
      </c>
      <c r="E28" s="45">
        <v>123</v>
      </c>
      <c r="F28" s="45">
        <v>130</v>
      </c>
      <c r="G28" s="45">
        <v>180</v>
      </c>
      <c r="H28" s="47">
        <v>7234</v>
      </c>
      <c r="I28" s="48">
        <v>292.41000000000003</v>
      </c>
      <c r="J28" s="47">
        <v>302183</v>
      </c>
      <c r="K28" s="47">
        <v>17197</v>
      </c>
      <c r="L28" s="47">
        <v>11751.55</v>
      </c>
    </row>
    <row r="29" spans="2:12" ht="12.75" customHeight="1">
      <c r="B29" s="2" t="s">
        <v>13</v>
      </c>
      <c r="C29" s="44">
        <v>293553</v>
      </c>
      <c r="D29" s="45">
        <v>1</v>
      </c>
      <c r="E29" s="45">
        <v>17</v>
      </c>
      <c r="F29" s="45">
        <v>18</v>
      </c>
      <c r="G29" s="45">
        <v>179</v>
      </c>
      <c r="H29" s="47">
        <v>5045</v>
      </c>
      <c r="I29" s="48">
        <v>58.19</v>
      </c>
      <c r="J29" s="47">
        <v>293553</v>
      </c>
      <c r="K29" s="47">
        <v>17268</v>
      </c>
      <c r="L29" s="47">
        <v>1639.9608938547485</v>
      </c>
    </row>
    <row r="30" spans="2:12" ht="12.75" customHeight="1">
      <c r="B30" s="5" t="s">
        <v>19</v>
      </c>
      <c r="C30" s="49">
        <v>142670</v>
      </c>
      <c r="D30" s="45">
        <v>2</v>
      </c>
      <c r="E30" s="45">
        <v>7</v>
      </c>
      <c r="F30" s="45">
        <v>6</v>
      </c>
      <c r="G30" s="45">
        <v>0</v>
      </c>
      <c r="H30" s="47">
        <v>32</v>
      </c>
      <c r="I30" s="48">
        <v>4458.4399999999996</v>
      </c>
      <c r="J30" s="47">
        <v>71335</v>
      </c>
      <c r="K30" s="47">
        <v>20381</v>
      </c>
      <c r="L30" s="47">
        <v>0</v>
      </c>
    </row>
    <row r="31" spans="2:12" ht="13.5" thickBot="1">
      <c r="B31" s="34" t="s">
        <v>32</v>
      </c>
      <c r="C31" s="50">
        <v>43197684</v>
      </c>
      <c r="D31" s="50">
        <v>155</v>
      </c>
      <c r="E31" s="50">
        <v>2632</v>
      </c>
      <c r="F31" s="50">
        <v>2756</v>
      </c>
      <c r="G31" s="50">
        <v>10145</v>
      </c>
      <c r="H31" s="43">
        <v>505989</v>
      </c>
      <c r="I31" s="51">
        <v>85.37</v>
      </c>
      <c r="J31" s="43">
        <v>278695</v>
      </c>
      <c r="K31" s="43">
        <v>16412</v>
      </c>
      <c r="L31" s="43">
        <v>4258.0270083785117</v>
      </c>
    </row>
    <row r="32" spans="2:12" ht="43.5" customHeight="1">
      <c r="B32" s="169" t="s">
        <v>55</v>
      </c>
      <c r="C32" s="169"/>
      <c r="D32" s="169"/>
      <c r="E32" s="169"/>
      <c r="F32" s="169"/>
      <c r="G32" s="169"/>
      <c r="H32" s="169"/>
      <c r="I32" s="169"/>
      <c r="J32" s="169"/>
      <c r="K32" s="169"/>
      <c r="L32" s="169"/>
    </row>
    <row r="33" spans="2:12" ht="10.5" customHeight="1">
      <c r="B33" s="22"/>
      <c r="C33" s="6"/>
      <c r="D33" s="27"/>
      <c r="E33" s="28"/>
      <c r="F33" s="28"/>
      <c r="G33" s="28"/>
      <c r="H33" s="28"/>
      <c r="I33" s="28"/>
      <c r="J33" s="175" t="s">
        <v>30</v>
      </c>
      <c r="K33" s="175"/>
      <c r="L33" s="175"/>
    </row>
    <row r="34" spans="2:12">
      <c r="B34" s="22"/>
      <c r="C34" s="6"/>
      <c r="D34" s="27"/>
      <c r="E34" s="28"/>
      <c r="F34" s="28"/>
      <c r="G34" s="28"/>
      <c r="H34" s="28"/>
      <c r="I34" s="28"/>
      <c r="J34" s="29"/>
      <c r="K34" s="30"/>
    </row>
    <row r="35" spans="2:12">
      <c r="J35" s="30"/>
      <c r="K35"/>
    </row>
  </sheetData>
  <mergeCells count="5">
    <mergeCell ref="B9:L9"/>
    <mergeCell ref="B10:K10"/>
    <mergeCell ref="J33:L33"/>
    <mergeCell ref="B32:L32"/>
    <mergeCell ref="B8:L8"/>
  </mergeCells>
  <phoneticPr fontId="10" type="noConversion"/>
  <hyperlinks>
    <hyperlink ref="J33:L33" location="Índice!A1" display="índice"/>
  </hyperlinks>
  <pageMargins left="0.75" right="0.75" top="1" bottom="1" header="0" footer="0"/>
  <pageSetup paperSize="9" scale="70" orientation="landscape"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M32"/>
  <sheetViews>
    <sheetView showGridLines="0" showRowColHeaders="0" workbookViewId="0">
      <selection activeCell="G12" sqref="G12:G29"/>
    </sheetView>
  </sheetViews>
  <sheetFormatPr baseColWidth="10" defaultRowHeight="12.75"/>
  <cols>
    <col min="2" max="2" width="22" customWidth="1"/>
    <col min="13" max="13" width="11.42578125" customWidth="1"/>
  </cols>
  <sheetData>
    <row r="8" spans="2:13">
      <c r="B8" s="164" t="s">
        <v>84</v>
      </c>
      <c r="C8" s="164"/>
      <c r="D8" s="164"/>
      <c r="E8" s="164"/>
      <c r="F8" s="164"/>
      <c r="G8" s="164"/>
      <c r="H8" s="164"/>
      <c r="I8" s="164"/>
      <c r="J8" s="164"/>
      <c r="K8" s="164"/>
      <c r="L8" s="164"/>
      <c r="M8" s="164"/>
    </row>
    <row r="9" spans="2:13">
      <c r="B9" s="165" t="s">
        <v>93</v>
      </c>
      <c r="C9" s="165"/>
      <c r="D9" s="165"/>
      <c r="E9" s="165"/>
      <c r="F9" s="165"/>
      <c r="G9" s="165"/>
      <c r="H9" s="165"/>
      <c r="I9" s="165"/>
      <c r="J9" s="165"/>
      <c r="K9" s="165"/>
      <c r="L9" s="165"/>
      <c r="M9" s="165"/>
    </row>
    <row r="10" spans="2:13">
      <c r="B10" s="125"/>
      <c r="C10" s="125"/>
      <c r="D10" s="125"/>
      <c r="E10" s="125"/>
      <c r="F10" s="125"/>
      <c r="G10" s="125"/>
      <c r="H10" s="125"/>
      <c r="I10" s="125"/>
      <c r="J10" s="125"/>
      <c r="K10" s="125"/>
      <c r="L10" s="125"/>
      <c r="M10" s="125"/>
    </row>
    <row r="11" spans="2:13" ht="13.5" thickBot="1">
      <c r="B11" s="133" t="s">
        <v>0</v>
      </c>
      <c r="C11" s="145" t="s">
        <v>20</v>
      </c>
      <c r="D11" s="145" t="s">
        <v>21</v>
      </c>
      <c r="E11" s="145" t="s">
        <v>22</v>
      </c>
      <c r="F11" s="145" t="s">
        <v>23</v>
      </c>
      <c r="G11" s="145" t="s">
        <v>27</v>
      </c>
      <c r="H11" s="145" t="s">
        <v>1</v>
      </c>
      <c r="I11" s="146" t="s">
        <v>24</v>
      </c>
      <c r="J11" s="146" t="s">
        <v>25</v>
      </c>
      <c r="K11" s="134" t="s">
        <v>26</v>
      </c>
      <c r="L11" s="136" t="s">
        <v>87</v>
      </c>
      <c r="M11" s="134" t="s">
        <v>29</v>
      </c>
    </row>
    <row r="12" spans="2:13" ht="17.25" customHeight="1">
      <c r="B12" s="126" t="s">
        <v>9</v>
      </c>
      <c r="C12" s="156">
        <v>8568513</v>
      </c>
      <c r="D12" s="128">
        <v>34</v>
      </c>
      <c r="E12" s="147">
        <v>216</v>
      </c>
      <c r="F12" s="147">
        <v>412</v>
      </c>
      <c r="G12" s="147">
        <v>1098</v>
      </c>
      <c r="H12" s="147">
        <v>87599</v>
      </c>
      <c r="I12" s="148">
        <f>(C12/H12)</f>
        <v>97.815191954246046</v>
      </c>
      <c r="J12" s="149">
        <v>252015.08823529413</v>
      </c>
      <c r="K12" s="129">
        <v>39669.041666666664</v>
      </c>
      <c r="L12" s="129">
        <v>20797.361650485436</v>
      </c>
      <c r="M12" s="129">
        <v>7803.7459016393441</v>
      </c>
    </row>
    <row r="13" spans="2:13" ht="18" customHeight="1">
      <c r="B13" s="126" t="s">
        <v>10</v>
      </c>
      <c r="C13" s="156">
        <v>1339727</v>
      </c>
      <c r="D13" s="129">
        <v>8</v>
      </c>
      <c r="E13" s="147">
        <v>124</v>
      </c>
      <c r="F13" s="147">
        <v>119</v>
      </c>
      <c r="G13" s="147">
        <v>873</v>
      </c>
      <c r="H13" s="147">
        <v>47720</v>
      </c>
      <c r="I13" s="148">
        <f t="shared" ref="I13:I29" si="0">(C13/H13)</f>
        <v>28.074748533109808</v>
      </c>
      <c r="J13" s="149">
        <v>167465.875</v>
      </c>
      <c r="K13" s="129">
        <v>10804.25</v>
      </c>
      <c r="L13" s="129">
        <v>11258.210084033613</v>
      </c>
      <c r="M13" s="129">
        <v>1534.6242840778923</v>
      </c>
    </row>
    <row r="14" spans="2:13" ht="18" customHeight="1">
      <c r="B14" s="126" t="s">
        <v>2</v>
      </c>
      <c r="C14" s="156">
        <v>1005283</v>
      </c>
      <c r="D14" s="129">
        <v>8</v>
      </c>
      <c r="E14" s="147">
        <v>84</v>
      </c>
      <c r="F14" s="147">
        <v>69</v>
      </c>
      <c r="G14" s="147">
        <v>142</v>
      </c>
      <c r="H14" s="147">
        <v>10604</v>
      </c>
      <c r="I14" s="148">
        <f t="shared" si="0"/>
        <v>94.802244436061869</v>
      </c>
      <c r="J14" s="149">
        <v>125660.375</v>
      </c>
      <c r="K14" s="129">
        <v>11967.654761904761</v>
      </c>
      <c r="L14" s="129">
        <v>14569.318840579699</v>
      </c>
      <c r="M14" s="129">
        <v>7079.4577464788736</v>
      </c>
    </row>
    <row r="15" spans="2:13" ht="18" customHeight="1">
      <c r="B15" s="126" t="s">
        <v>18</v>
      </c>
      <c r="C15" s="156">
        <v>1197261</v>
      </c>
      <c r="D15" s="129">
        <v>3</v>
      </c>
      <c r="E15" s="147">
        <v>61</v>
      </c>
      <c r="F15" s="147">
        <v>60</v>
      </c>
      <c r="G15" s="147">
        <v>102</v>
      </c>
      <c r="H15" s="147">
        <v>4992</v>
      </c>
      <c r="I15" s="148">
        <f t="shared" si="0"/>
        <v>239.8359375</v>
      </c>
      <c r="J15" s="149">
        <v>399087</v>
      </c>
      <c r="K15" s="129">
        <v>19627.22950819672</v>
      </c>
      <c r="L15" s="129">
        <v>19954.349999999999</v>
      </c>
      <c r="M15" s="129">
        <v>11737.85294117647</v>
      </c>
    </row>
    <row r="16" spans="2:13" ht="18" customHeight="1">
      <c r="B16" s="126" t="s">
        <v>3</v>
      </c>
      <c r="C16" s="156">
        <v>2202048</v>
      </c>
      <c r="D16" s="129">
        <v>7</v>
      </c>
      <c r="E16" s="147">
        <v>108</v>
      </c>
      <c r="F16" s="147">
        <v>107</v>
      </c>
      <c r="G16" s="147">
        <v>157</v>
      </c>
      <c r="H16" s="147">
        <v>7447</v>
      </c>
      <c r="I16" s="148">
        <f>(C16/H16)</f>
        <v>295.69598496038674</v>
      </c>
      <c r="J16" s="149">
        <v>314578.28571428574</v>
      </c>
      <c r="K16" s="129">
        <v>20389.333333333332</v>
      </c>
      <c r="L16" s="129">
        <v>20579.88785046729</v>
      </c>
      <c r="M16" s="129">
        <v>14025.783439490446</v>
      </c>
    </row>
    <row r="17" spans="2:13" ht="18" customHeight="1">
      <c r="B17" s="126" t="s">
        <v>4</v>
      </c>
      <c r="C17" s="156">
        <v>588419</v>
      </c>
      <c r="D17" s="129">
        <v>4</v>
      </c>
      <c r="E17" s="147">
        <v>42</v>
      </c>
      <c r="F17" s="147">
        <v>42</v>
      </c>
      <c r="G17" s="147">
        <v>116</v>
      </c>
      <c r="H17" s="147">
        <v>5321</v>
      </c>
      <c r="I17" s="148">
        <f t="shared" si="0"/>
        <v>110.58428866754369</v>
      </c>
      <c r="J17" s="149">
        <v>147104.75</v>
      </c>
      <c r="K17" s="129">
        <v>14009.976190476191</v>
      </c>
      <c r="L17" s="129">
        <v>14009.976190476191</v>
      </c>
      <c r="M17" s="129">
        <v>5072.5775862069004</v>
      </c>
    </row>
    <row r="18" spans="2:13" ht="18" customHeight="1">
      <c r="B18" s="126" t="s">
        <v>5</v>
      </c>
      <c r="C18" s="156">
        <v>2380149</v>
      </c>
      <c r="D18" s="129">
        <v>11</v>
      </c>
      <c r="E18" s="147">
        <v>249</v>
      </c>
      <c r="F18" s="147">
        <v>247</v>
      </c>
      <c r="G18" s="147">
        <v>3634</v>
      </c>
      <c r="H18" s="147">
        <v>79461</v>
      </c>
      <c r="I18" s="148">
        <f t="shared" si="0"/>
        <v>29.953675387926154</v>
      </c>
      <c r="J18" s="149">
        <v>216377.18181818182</v>
      </c>
      <c r="K18" s="129">
        <v>9558.8313253012057</v>
      </c>
      <c r="L18" s="129">
        <v>9636.2307692307695</v>
      </c>
      <c r="M18" s="129">
        <v>654.96670335718215</v>
      </c>
    </row>
    <row r="19" spans="2:13" ht="18" customHeight="1">
      <c r="B19" s="126" t="s">
        <v>11</v>
      </c>
      <c r="C19" s="156">
        <v>2078534</v>
      </c>
      <c r="D19" s="129">
        <v>14</v>
      </c>
      <c r="E19" s="147">
        <v>204</v>
      </c>
      <c r="F19" s="147">
        <v>204</v>
      </c>
      <c r="G19" s="147">
        <v>1106</v>
      </c>
      <c r="H19" s="147">
        <v>94224</v>
      </c>
      <c r="I19" s="148">
        <f t="shared" si="0"/>
        <v>22.059496518933607</v>
      </c>
      <c r="J19" s="149">
        <v>148466.71428571429</v>
      </c>
      <c r="K19" s="129">
        <v>10188.892156862745</v>
      </c>
      <c r="L19" s="129">
        <v>10188.892156862745</v>
      </c>
      <c r="M19" s="129">
        <v>1879.3254972875227</v>
      </c>
    </row>
    <row r="20" spans="2:13" ht="18" customHeight="1">
      <c r="B20" s="126" t="s">
        <v>6</v>
      </c>
      <c r="C20" s="156">
        <v>7909125</v>
      </c>
      <c r="D20" s="129">
        <v>7</v>
      </c>
      <c r="E20" s="147">
        <v>374</v>
      </c>
      <c r="F20" s="147">
        <v>422</v>
      </c>
      <c r="G20" s="147">
        <v>788</v>
      </c>
      <c r="H20" s="147">
        <v>32113</v>
      </c>
      <c r="I20" s="148">
        <f t="shared" si="0"/>
        <v>246.29044312272288</v>
      </c>
      <c r="J20" s="149">
        <v>1129875</v>
      </c>
      <c r="K20" s="129">
        <v>21147.393048128342</v>
      </c>
      <c r="L20" s="129">
        <v>18742.002369668247</v>
      </c>
      <c r="M20" s="129">
        <v>10036.960659898477</v>
      </c>
    </row>
    <row r="21" spans="2:13" ht="18" customHeight="1">
      <c r="B21" s="126" t="s">
        <v>12</v>
      </c>
      <c r="C21" s="156">
        <v>5210600</v>
      </c>
      <c r="D21" s="129">
        <v>24</v>
      </c>
      <c r="E21" s="147">
        <v>242</v>
      </c>
      <c r="F21" s="147">
        <v>282</v>
      </c>
      <c r="G21" s="147">
        <v>569</v>
      </c>
      <c r="H21" s="147">
        <v>23255</v>
      </c>
      <c r="I21" s="148">
        <f t="shared" si="0"/>
        <v>224.06364222747797</v>
      </c>
      <c r="J21" s="149">
        <v>217108.33333333334</v>
      </c>
      <c r="K21" s="129">
        <v>21531.404958677685</v>
      </c>
      <c r="L21" s="129">
        <v>18477.304964539006</v>
      </c>
      <c r="M21" s="129">
        <v>9157.4692442882242</v>
      </c>
    </row>
    <row r="22" spans="2:13" ht="18" customHeight="1">
      <c r="B22" s="126" t="s">
        <v>7</v>
      </c>
      <c r="C22" s="156">
        <v>1052523</v>
      </c>
      <c r="D22" s="129">
        <v>8</v>
      </c>
      <c r="E22" s="147">
        <v>113</v>
      </c>
      <c r="F22" s="147">
        <v>111</v>
      </c>
      <c r="G22" s="147">
        <v>415</v>
      </c>
      <c r="H22" s="147">
        <v>41634</v>
      </c>
      <c r="I22" s="148">
        <f t="shared" si="0"/>
        <v>25.280371811500217</v>
      </c>
      <c r="J22" s="149">
        <v>131565.375</v>
      </c>
      <c r="K22" s="129">
        <v>9314.3628318584069</v>
      </c>
      <c r="L22" s="129">
        <v>9482.1891891891901</v>
      </c>
      <c r="M22" s="129">
        <v>2536.1999999999998</v>
      </c>
    </row>
    <row r="23" spans="2:13" ht="18" customHeight="1">
      <c r="B23" s="126" t="s">
        <v>8</v>
      </c>
      <c r="C23" s="156">
        <v>2696177</v>
      </c>
      <c r="D23" s="129">
        <v>7</v>
      </c>
      <c r="E23" s="147">
        <v>314</v>
      </c>
      <c r="F23" s="147">
        <v>399</v>
      </c>
      <c r="G23" s="147">
        <v>63</v>
      </c>
      <c r="H23" s="147">
        <v>29575</v>
      </c>
      <c r="I23" s="148">
        <f t="shared" si="0"/>
        <v>91.16405748098056</v>
      </c>
      <c r="J23" s="149">
        <v>385168.14285714284</v>
      </c>
      <c r="K23" s="129">
        <v>8586.5509554140135</v>
      </c>
      <c r="L23" s="129">
        <v>6757.3358395989972</v>
      </c>
      <c r="M23" s="129">
        <v>42796.460317460318</v>
      </c>
    </row>
    <row r="24" spans="2:13" ht="18" customHeight="1">
      <c r="B24" s="126" t="s">
        <v>14</v>
      </c>
      <c r="C24" s="156">
        <v>6859914</v>
      </c>
      <c r="D24" s="129">
        <v>7</v>
      </c>
      <c r="E24" s="147">
        <v>285</v>
      </c>
      <c r="F24" s="147">
        <v>267</v>
      </c>
      <c r="G24" s="147">
        <v>160</v>
      </c>
      <c r="H24" s="147">
        <v>8028</v>
      </c>
      <c r="I24" s="148">
        <f>(C24/H24)</f>
        <v>854.49850523168914</v>
      </c>
      <c r="J24" s="149">
        <v>979987.71428571432</v>
      </c>
      <c r="K24" s="129">
        <v>24069.873684210525</v>
      </c>
      <c r="L24" s="129">
        <v>25692.561797752809</v>
      </c>
      <c r="M24" s="129">
        <v>42874.462500000001</v>
      </c>
    </row>
    <row r="25" spans="2:13" ht="18" customHeight="1">
      <c r="B25" s="126" t="s">
        <v>15</v>
      </c>
      <c r="C25" s="156">
        <v>1552457</v>
      </c>
      <c r="D25" s="129">
        <v>9</v>
      </c>
      <c r="E25" s="147">
        <v>90</v>
      </c>
      <c r="F25" s="147">
        <v>85</v>
      </c>
      <c r="G25" s="147">
        <v>175</v>
      </c>
      <c r="H25" s="147">
        <v>11310</v>
      </c>
      <c r="I25" s="148">
        <f>(C25/H25)</f>
        <v>137.26410256410256</v>
      </c>
      <c r="J25" s="149">
        <v>172495.22222222222</v>
      </c>
      <c r="K25" s="129">
        <v>17249.522222222222</v>
      </c>
      <c r="L25" s="129">
        <v>18264.2</v>
      </c>
      <c r="M25" s="129">
        <v>8871.1828571428578</v>
      </c>
    </row>
    <row r="26" spans="2:13" ht="18" customHeight="1">
      <c r="B26" s="126" t="s">
        <v>16</v>
      </c>
      <c r="C26" s="156">
        <v>671746</v>
      </c>
      <c r="D26" s="129">
        <v>3</v>
      </c>
      <c r="E26" s="147">
        <v>58</v>
      </c>
      <c r="F26" s="147">
        <v>61</v>
      </c>
      <c r="G26" s="147">
        <v>228</v>
      </c>
      <c r="H26" s="147">
        <v>10391</v>
      </c>
      <c r="I26" s="148">
        <f t="shared" si="0"/>
        <v>64.646905976325669</v>
      </c>
      <c r="J26" s="149">
        <v>223915.33333333334</v>
      </c>
      <c r="K26" s="129">
        <v>11581.827586206897</v>
      </c>
      <c r="L26" s="129">
        <v>11012.22950819672</v>
      </c>
      <c r="M26" s="129">
        <v>2946.2543859649122</v>
      </c>
    </row>
    <row r="27" spans="2:13" ht="18" customHeight="1">
      <c r="B27" s="126" t="s">
        <v>17</v>
      </c>
      <c r="C27" s="156">
        <v>2219019</v>
      </c>
      <c r="D27" s="129">
        <v>13</v>
      </c>
      <c r="E27" s="147">
        <v>139</v>
      </c>
      <c r="F27" s="147">
        <v>141</v>
      </c>
      <c r="G27" s="147">
        <v>201</v>
      </c>
      <c r="H27" s="147">
        <v>7234</v>
      </c>
      <c r="I27" s="148">
        <f t="shared" si="0"/>
        <v>306.74854852087367</v>
      </c>
      <c r="J27" s="149">
        <v>170693.76923076922</v>
      </c>
      <c r="K27" s="129">
        <v>15964.165467625899</v>
      </c>
      <c r="L27" s="129">
        <v>15737.723404255319</v>
      </c>
      <c r="M27" s="129">
        <v>11039.89552238806</v>
      </c>
    </row>
    <row r="28" spans="2:13">
      <c r="B28" s="126" t="s">
        <v>13</v>
      </c>
      <c r="C28" s="156">
        <v>322490</v>
      </c>
      <c r="D28" s="129">
        <v>1</v>
      </c>
      <c r="E28" s="147">
        <v>20</v>
      </c>
      <c r="F28" s="147">
        <v>20</v>
      </c>
      <c r="G28" s="147">
        <v>176</v>
      </c>
      <c r="H28" s="147">
        <v>5045</v>
      </c>
      <c r="I28" s="148">
        <f t="shared" si="0"/>
        <v>63.922695738354804</v>
      </c>
      <c r="J28" s="149">
        <v>322490</v>
      </c>
      <c r="K28" s="129">
        <v>16124.5</v>
      </c>
      <c r="L28" s="129">
        <v>16124.5</v>
      </c>
      <c r="M28" s="129">
        <v>1832.3295454545455</v>
      </c>
    </row>
    <row r="29" spans="2:13" ht="18" customHeight="1">
      <c r="B29" s="132" t="s">
        <v>28</v>
      </c>
      <c r="C29" s="156">
        <v>168580</v>
      </c>
      <c r="D29" s="129">
        <v>2</v>
      </c>
      <c r="E29" s="147">
        <v>7</v>
      </c>
      <c r="F29" s="147">
        <v>7</v>
      </c>
      <c r="G29" s="147">
        <v>0</v>
      </c>
      <c r="H29" s="147">
        <v>32</v>
      </c>
      <c r="I29" s="148">
        <f t="shared" si="0"/>
        <v>5268.125</v>
      </c>
      <c r="J29" s="149">
        <v>84290</v>
      </c>
      <c r="K29" s="129">
        <v>24082.857142857141</v>
      </c>
      <c r="L29" s="129">
        <v>24082.857142857141</v>
      </c>
      <c r="M29" s="129">
        <v>0</v>
      </c>
    </row>
    <row r="30" spans="2:13" ht="29.25" customHeight="1" thickBot="1">
      <c r="B30" s="137" t="s">
        <v>32</v>
      </c>
      <c r="C30" s="150">
        <v>48022515</v>
      </c>
      <c r="D30" s="139">
        <v>170</v>
      </c>
      <c r="E30" s="151">
        <v>2730</v>
      </c>
      <c r="F30" s="151">
        <v>3055</v>
      </c>
      <c r="G30" s="151">
        <v>10003</v>
      </c>
      <c r="H30" s="152">
        <v>505985</v>
      </c>
      <c r="I30" s="153">
        <f>(C30/H30)</f>
        <v>94.90896963348716</v>
      </c>
      <c r="J30" s="151">
        <v>282485.3823529412</v>
      </c>
      <c r="K30" s="140">
        <f>(C30/E30)</f>
        <v>17590.664835164836</v>
      </c>
      <c r="L30" s="140">
        <v>15719.31751227496</v>
      </c>
      <c r="M30" s="140">
        <v>4800.8112566230129</v>
      </c>
    </row>
    <row r="31" spans="2:13" ht="44.25" customHeight="1">
      <c r="B31" s="166" t="s">
        <v>63</v>
      </c>
      <c r="C31" s="166"/>
      <c r="D31" s="166"/>
      <c r="E31" s="166"/>
      <c r="F31" s="166"/>
      <c r="G31" s="166"/>
      <c r="H31" s="166"/>
      <c r="I31" s="166"/>
      <c r="J31" s="166"/>
      <c r="K31" s="166"/>
      <c r="L31" s="166"/>
      <c r="M31" s="166"/>
    </row>
    <row r="32" spans="2:13">
      <c r="M32" s="144" t="s">
        <v>50</v>
      </c>
    </row>
  </sheetData>
  <mergeCells count="3">
    <mergeCell ref="B8:M8"/>
    <mergeCell ref="B9:M9"/>
    <mergeCell ref="B31:M31"/>
  </mergeCells>
  <hyperlinks>
    <hyperlink ref="M32" location="Índice!A1" display="Índic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Q34"/>
  <sheetViews>
    <sheetView showRowColHeaders="0" topLeftCell="A7" workbookViewId="0">
      <selection activeCell="F15" sqref="F15:F32"/>
    </sheetView>
  </sheetViews>
  <sheetFormatPr baseColWidth="10" defaultRowHeight="12.75"/>
  <cols>
    <col min="1" max="1" width="11.42578125" style="125"/>
    <col min="2" max="2" width="25.85546875" style="125" customWidth="1"/>
    <col min="3" max="4" width="11.42578125" style="125"/>
    <col min="5" max="5" width="11.42578125" style="125" customWidth="1"/>
    <col min="6" max="16384" width="11.42578125" style="125"/>
  </cols>
  <sheetData>
    <row r="11" spans="2:17">
      <c r="B11" s="164" t="s">
        <v>84</v>
      </c>
      <c r="C11" s="164"/>
      <c r="D11" s="164"/>
      <c r="E11" s="164"/>
      <c r="F11" s="164"/>
      <c r="G11" s="164"/>
      <c r="H11" s="164"/>
      <c r="I11" s="164"/>
      <c r="J11" s="164"/>
      <c r="K11" s="164"/>
      <c r="L11" s="164"/>
      <c r="M11" s="164"/>
    </row>
    <row r="12" spans="2:17">
      <c r="B12" s="165" t="s">
        <v>91</v>
      </c>
      <c r="C12" s="165"/>
      <c r="D12" s="165"/>
      <c r="E12" s="165"/>
      <c r="F12" s="165"/>
      <c r="G12" s="165"/>
      <c r="H12" s="165"/>
      <c r="I12" s="165"/>
      <c r="J12" s="165"/>
      <c r="K12" s="165"/>
      <c r="L12" s="165"/>
      <c r="M12" s="165"/>
    </row>
    <row r="14" spans="2:17" ht="13.5" thickBot="1">
      <c r="B14" s="133" t="s">
        <v>0</v>
      </c>
      <c r="C14" s="134" t="s">
        <v>20</v>
      </c>
      <c r="D14" s="134" t="s">
        <v>21</v>
      </c>
      <c r="E14" s="134" t="s">
        <v>22</v>
      </c>
      <c r="F14" s="134" t="s">
        <v>23</v>
      </c>
      <c r="G14" s="134" t="s">
        <v>27</v>
      </c>
      <c r="H14" s="134" t="s">
        <v>1</v>
      </c>
      <c r="I14" s="135" t="s">
        <v>24</v>
      </c>
      <c r="J14" s="135" t="s">
        <v>25</v>
      </c>
      <c r="K14" s="134" t="s">
        <v>26</v>
      </c>
      <c r="L14" s="136" t="s">
        <v>87</v>
      </c>
      <c r="M14" s="134" t="s">
        <v>29</v>
      </c>
    </row>
    <row r="15" spans="2:17" ht="18" customHeight="1">
      <c r="B15" s="126" t="s">
        <v>9</v>
      </c>
      <c r="C15" s="127">
        <v>8500187</v>
      </c>
      <c r="D15" s="128">
        <v>34</v>
      </c>
      <c r="E15" s="129">
        <v>216</v>
      </c>
      <c r="F15" s="129">
        <v>409</v>
      </c>
      <c r="G15" s="129">
        <v>1105</v>
      </c>
      <c r="H15" s="129">
        <v>87599</v>
      </c>
      <c r="I15" s="130">
        <v>97.035205881345675</v>
      </c>
      <c r="J15" s="131">
        <v>250005.5</v>
      </c>
      <c r="K15" s="129">
        <v>39352.717592592591</v>
      </c>
      <c r="L15" s="129">
        <v>20782.853300733495</v>
      </c>
      <c r="M15" s="129">
        <v>7692.4769230769234</v>
      </c>
      <c r="Q15" s="155"/>
    </row>
    <row r="16" spans="2:17" ht="18" customHeight="1">
      <c r="B16" s="126" t="s">
        <v>10</v>
      </c>
      <c r="C16" s="127">
        <v>1326315</v>
      </c>
      <c r="D16" s="129">
        <v>8</v>
      </c>
      <c r="E16" s="129">
        <v>124</v>
      </c>
      <c r="F16" s="129">
        <v>118</v>
      </c>
      <c r="G16" s="129">
        <v>872</v>
      </c>
      <c r="H16" s="129">
        <v>47720</v>
      </c>
      <c r="I16" s="130">
        <v>27.793692372170998</v>
      </c>
      <c r="J16" s="131">
        <v>165789.375</v>
      </c>
      <c r="K16" s="129">
        <v>10696.088709677419</v>
      </c>
      <c r="L16" s="129">
        <v>11239.957627118643</v>
      </c>
      <c r="M16" s="129">
        <v>1521.0034403669724</v>
      </c>
    </row>
    <row r="17" spans="2:17" ht="18" customHeight="1">
      <c r="B17" s="126" t="s">
        <v>2</v>
      </c>
      <c r="C17" s="127">
        <v>1004686</v>
      </c>
      <c r="D17" s="129">
        <v>8</v>
      </c>
      <c r="E17" s="129">
        <v>84</v>
      </c>
      <c r="F17" s="129">
        <v>69</v>
      </c>
      <c r="G17" s="129">
        <v>144</v>
      </c>
      <c r="H17" s="129">
        <v>10604</v>
      </c>
      <c r="I17" s="130">
        <v>94.745944926442846</v>
      </c>
      <c r="J17" s="131">
        <v>125585.75</v>
      </c>
      <c r="K17" s="129">
        <v>11960.547619047618</v>
      </c>
      <c r="L17" s="129">
        <v>14560.666666666666</v>
      </c>
      <c r="M17" s="129">
        <v>6976.9861111111113</v>
      </c>
    </row>
    <row r="18" spans="2:17" ht="18" customHeight="1">
      <c r="B18" s="126" t="s">
        <v>18</v>
      </c>
      <c r="C18" s="127">
        <v>1176659</v>
      </c>
      <c r="D18" s="129">
        <v>3</v>
      </c>
      <c r="E18" s="129">
        <v>61</v>
      </c>
      <c r="F18" s="129">
        <v>59</v>
      </c>
      <c r="G18" s="129">
        <v>104</v>
      </c>
      <c r="H18" s="129">
        <v>4992</v>
      </c>
      <c r="I18" s="130">
        <v>235.7089342948718</v>
      </c>
      <c r="J18" s="131">
        <v>392219.66666666669</v>
      </c>
      <c r="K18" s="129">
        <v>19289.491803278688</v>
      </c>
      <c r="L18" s="129">
        <v>19943.372881355932</v>
      </c>
      <c r="M18" s="129">
        <v>11314.028846153846</v>
      </c>
    </row>
    <row r="19" spans="2:17" ht="18" customHeight="1">
      <c r="B19" s="126" t="s">
        <v>3</v>
      </c>
      <c r="C19" s="127">
        <v>2177701</v>
      </c>
      <c r="D19" s="129">
        <v>7</v>
      </c>
      <c r="E19" s="129">
        <v>108</v>
      </c>
      <c r="F19" s="129">
        <v>107</v>
      </c>
      <c r="G19" s="129">
        <v>156</v>
      </c>
      <c r="H19" s="129">
        <v>7447</v>
      </c>
      <c r="I19" s="130">
        <v>292.42661474419231</v>
      </c>
      <c r="J19" s="131">
        <v>311100.14285714284</v>
      </c>
      <c r="K19" s="129">
        <v>20163.89814814815</v>
      </c>
      <c r="L19" s="129">
        <v>20352.345794392524</v>
      </c>
      <c r="M19" s="129">
        <v>13959.621794871795</v>
      </c>
    </row>
    <row r="20" spans="2:17" ht="18" customHeight="1">
      <c r="B20" s="126" t="s">
        <v>4</v>
      </c>
      <c r="C20" s="127">
        <v>585402</v>
      </c>
      <c r="D20" s="129">
        <v>4</v>
      </c>
      <c r="E20" s="129">
        <v>42</v>
      </c>
      <c r="F20" s="129">
        <v>42</v>
      </c>
      <c r="G20" s="129">
        <v>123</v>
      </c>
      <c r="H20" s="129">
        <v>5321</v>
      </c>
      <c r="I20" s="130">
        <v>110.01728998308589</v>
      </c>
      <c r="J20" s="131">
        <v>146350.5</v>
      </c>
      <c r="K20" s="129">
        <v>13938.142857142857</v>
      </c>
      <c r="L20" s="129">
        <v>13938.142857142857</v>
      </c>
      <c r="M20" s="129">
        <v>4759.3658536585363</v>
      </c>
    </row>
    <row r="21" spans="2:17" ht="18" customHeight="1">
      <c r="B21" s="126" t="s">
        <v>5</v>
      </c>
      <c r="C21" s="127">
        <v>2372640</v>
      </c>
      <c r="D21" s="129">
        <v>11</v>
      </c>
      <c r="E21" s="129">
        <v>249</v>
      </c>
      <c r="F21" s="129">
        <v>247</v>
      </c>
      <c r="G21" s="129">
        <v>3628</v>
      </c>
      <c r="H21" s="129">
        <v>79461</v>
      </c>
      <c r="I21" s="130">
        <v>29.859176199645109</v>
      </c>
      <c r="J21" s="131">
        <v>215694.54545454544</v>
      </c>
      <c r="K21" s="129">
        <v>9528.674698795181</v>
      </c>
      <c r="L21" s="129">
        <v>9605.8299595141707</v>
      </c>
      <c r="M21" s="129">
        <v>653.98015435501657</v>
      </c>
    </row>
    <row r="22" spans="2:17" ht="18" customHeight="1">
      <c r="B22" s="126" t="s">
        <v>11</v>
      </c>
      <c r="C22" s="127">
        <v>2053328</v>
      </c>
      <c r="D22" s="129">
        <v>14</v>
      </c>
      <c r="E22" s="129">
        <v>204</v>
      </c>
      <c r="F22" s="129">
        <v>204</v>
      </c>
      <c r="G22" s="129">
        <v>1111</v>
      </c>
      <c r="H22" s="129">
        <v>94224</v>
      </c>
      <c r="I22" s="130">
        <v>21.791985056885718</v>
      </c>
      <c r="J22" s="131">
        <v>146666.28571428571</v>
      </c>
      <c r="K22" s="129">
        <v>10065.333333333334</v>
      </c>
      <c r="L22" s="129">
        <v>10065.333333333334</v>
      </c>
      <c r="M22" s="129">
        <v>1848.1800180018001</v>
      </c>
    </row>
    <row r="23" spans="2:17" ht="18" customHeight="1">
      <c r="B23" s="126" t="s">
        <v>6</v>
      </c>
      <c r="C23" s="127">
        <v>7792611</v>
      </c>
      <c r="D23" s="129">
        <v>7</v>
      </c>
      <c r="E23" s="129">
        <v>373</v>
      </c>
      <c r="F23" s="129">
        <v>419</v>
      </c>
      <c r="G23" s="129">
        <v>768</v>
      </c>
      <c r="H23" s="129">
        <v>32113</v>
      </c>
      <c r="I23" s="130">
        <v>242.6621928813876</v>
      </c>
      <c r="J23" s="131">
        <v>1113230.142857143</v>
      </c>
      <c r="K23" s="129">
        <v>20891.718498659517</v>
      </c>
      <c r="L23" s="129">
        <v>18598.116945107398</v>
      </c>
      <c r="M23" s="129">
        <v>10146.62890625</v>
      </c>
    </row>
    <row r="24" spans="2:17" ht="18" customHeight="1">
      <c r="B24" s="126" t="s">
        <v>12</v>
      </c>
      <c r="C24" s="127">
        <v>5097967</v>
      </c>
      <c r="D24" s="129">
        <v>24</v>
      </c>
      <c r="E24" s="129">
        <v>242</v>
      </c>
      <c r="F24" s="129">
        <v>285</v>
      </c>
      <c r="G24" s="129">
        <v>568</v>
      </c>
      <c r="H24" s="129">
        <v>23255</v>
      </c>
      <c r="I24" s="130">
        <v>219.22025370887982</v>
      </c>
      <c r="J24" s="131">
        <v>212415.29166666666</v>
      </c>
      <c r="K24" s="129">
        <v>21065.979338842975</v>
      </c>
      <c r="L24" s="129">
        <v>17887.603508771928</v>
      </c>
      <c r="M24" s="129">
        <v>8975.2940140845076</v>
      </c>
    </row>
    <row r="25" spans="2:17" ht="18" customHeight="1">
      <c r="B25" s="126" t="s">
        <v>7</v>
      </c>
      <c r="C25" s="127">
        <v>1054776</v>
      </c>
      <c r="D25" s="129">
        <v>8</v>
      </c>
      <c r="E25" s="129">
        <v>113</v>
      </c>
      <c r="F25" s="129">
        <v>111</v>
      </c>
      <c r="G25" s="129">
        <v>415</v>
      </c>
      <c r="H25" s="129">
        <v>41634</v>
      </c>
      <c r="I25" s="130">
        <v>25.334486237209973</v>
      </c>
      <c r="J25" s="131">
        <v>131847</v>
      </c>
      <c r="K25" s="129">
        <v>9334.3008849557518</v>
      </c>
      <c r="L25" s="129">
        <v>9502.4864864864867</v>
      </c>
      <c r="M25" s="129">
        <v>2541.6289156626508</v>
      </c>
      <c r="Q25" s="143"/>
    </row>
    <row r="26" spans="2:17" ht="18" customHeight="1">
      <c r="B26" s="126" t="s">
        <v>8</v>
      </c>
      <c r="C26" s="127">
        <v>2690464</v>
      </c>
      <c r="D26" s="129">
        <v>7</v>
      </c>
      <c r="E26" s="129">
        <v>314</v>
      </c>
      <c r="F26" s="129">
        <v>398</v>
      </c>
      <c r="G26" s="129">
        <v>65</v>
      </c>
      <c r="H26" s="129">
        <v>29575</v>
      </c>
      <c r="I26" s="130">
        <v>90.970887573964504</v>
      </c>
      <c r="J26" s="131">
        <v>384352</v>
      </c>
      <c r="K26" s="129">
        <v>8568.3566878980891</v>
      </c>
      <c r="L26" s="129">
        <v>6759.9597989949752</v>
      </c>
      <c r="M26" s="129">
        <v>41391.75384615385</v>
      </c>
    </row>
    <row r="27" spans="2:17" ht="18" customHeight="1">
      <c r="B27" s="126" t="s">
        <v>14</v>
      </c>
      <c r="C27" s="127">
        <v>6750336</v>
      </c>
      <c r="D27" s="129">
        <v>7</v>
      </c>
      <c r="E27" s="129">
        <v>285</v>
      </c>
      <c r="F27" s="129">
        <v>263</v>
      </c>
      <c r="G27" s="129">
        <v>161</v>
      </c>
      <c r="H27" s="129">
        <v>8028</v>
      </c>
      <c r="I27" s="130">
        <v>840.84902840059794</v>
      </c>
      <c r="J27" s="131">
        <v>964333.71428571432</v>
      </c>
      <c r="K27" s="129">
        <v>23685.389473684212</v>
      </c>
      <c r="L27" s="129">
        <v>25666.676806083651</v>
      </c>
      <c r="M27" s="129">
        <v>41927.552795031057</v>
      </c>
    </row>
    <row r="28" spans="2:17" ht="18" customHeight="1">
      <c r="B28" s="126" t="s">
        <v>15</v>
      </c>
      <c r="C28" s="127">
        <v>1531878</v>
      </c>
      <c r="D28" s="129">
        <v>9</v>
      </c>
      <c r="E28" s="129">
        <v>90</v>
      </c>
      <c r="F28" s="129">
        <v>85</v>
      </c>
      <c r="G28" s="129">
        <v>175</v>
      </c>
      <c r="H28" s="129">
        <v>11310</v>
      </c>
      <c r="I28" s="130">
        <v>135.44</v>
      </c>
      <c r="J28" s="131">
        <v>170208.66666666666</v>
      </c>
      <c r="K28" s="129">
        <v>17020.866666666665</v>
      </c>
      <c r="L28" s="129">
        <v>18022.094117647059</v>
      </c>
      <c r="M28" s="129">
        <v>8753.5885714285723</v>
      </c>
    </row>
    <row r="29" spans="2:17" ht="18" customHeight="1">
      <c r="B29" s="126" t="s">
        <v>16</v>
      </c>
      <c r="C29" s="127">
        <v>664117</v>
      </c>
      <c r="D29" s="129">
        <v>3</v>
      </c>
      <c r="E29" s="129">
        <v>58</v>
      </c>
      <c r="F29" s="129">
        <v>60</v>
      </c>
      <c r="G29" s="129">
        <v>231</v>
      </c>
      <c r="H29" s="129">
        <v>10391</v>
      </c>
      <c r="I29" s="130">
        <v>63.912712924646328</v>
      </c>
      <c r="J29" s="131">
        <v>221372.33333333334</v>
      </c>
      <c r="K29" s="129">
        <v>11450.293103448275</v>
      </c>
      <c r="L29" s="129">
        <v>11068.616666666667</v>
      </c>
      <c r="M29" s="129">
        <v>2874.9653679653679</v>
      </c>
    </row>
    <row r="30" spans="2:17" ht="18" customHeight="1">
      <c r="B30" s="126" t="s">
        <v>17</v>
      </c>
      <c r="C30" s="127">
        <v>2208174</v>
      </c>
      <c r="D30" s="129">
        <v>13</v>
      </c>
      <c r="E30" s="129">
        <v>139</v>
      </c>
      <c r="F30" s="129">
        <v>139</v>
      </c>
      <c r="G30" s="129">
        <v>194</v>
      </c>
      <c r="H30" s="129">
        <v>7234</v>
      </c>
      <c r="I30" s="130">
        <v>305.24937793751729</v>
      </c>
      <c r="J30" s="131">
        <v>169859.53846153847</v>
      </c>
      <c r="K30" s="129">
        <v>15886.143884892086</v>
      </c>
      <c r="L30" s="129">
        <v>15886.143884892086</v>
      </c>
      <c r="M30" s="129">
        <v>11382.340206185567</v>
      </c>
    </row>
    <row r="31" spans="2:17" ht="18" customHeight="1">
      <c r="B31" s="126" t="s">
        <v>13</v>
      </c>
      <c r="C31" s="127">
        <v>319892</v>
      </c>
      <c r="D31" s="129">
        <v>1</v>
      </c>
      <c r="E31" s="129">
        <v>20</v>
      </c>
      <c r="F31" s="129">
        <v>20</v>
      </c>
      <c r="G31" s="129">
        <v>174</v>
      </c>
      <c r="H31" s="129">
        <v>5045</v>
      </c>
      <c r="I31" s="130">
        <v>63.40773042616452</v>
      </c>
      <c r="J31" s="131">
        <v>319892</v>
      </c>
      <c r="K31" s="129">
        <v>15994.6</v>
      </c>
      <c r="L31" s="129">
        <v>15994.6</v>
      </c>
      <c r="M31" s="129">
        <v>1838.4597701149426</v>
      </c>
    </row>
    <row r="32" spans="2:17" ht="18" customHeight="1">
      <c r="B32" s="132" t="s">
        <v>28</v>
      </c>
      <c r="C32" s="127">
        <v>168287</v>
      </c>
      <c r="D32" s="129">
        <v>2</v>
      </c>
      <c r="E32" s="129">
        <v>7</v>
      </c>
      <c r="F32" s="129">
        <v>7</v>
      </c>
      <c r="G32" s="129">
        <v>0</v>
      </c>
      <c r="H32" s="129">
        <v>32</v>
      </c>
      <c r="I32" s="130">
        <v>5258.96875</v>
      </c>
      <c r="J32" s="131">
        <v>84143.5</v>
      </c>
      <c r="K32" s="129">
        <v>17396.636130450715</v>
      </c>
      <c r="L32" s="129">
        <v>24041</v>
      </c>
      <c r="M32" s="129">
        <v>0</v>
      </c>
    </row>
    <row r="33" spans="2:13" ht="13.5" thickBot="1">
      <c r="B33" s="137" t="s">
        <v>32</v>
      </c>
      <c r="C33" s="138">
        <v>47475420</v>
      </c>
      <c r="D33" s="139">
        <v>170</v>
      </c>
      <c r="E33" s="140">
        <v>2729</v>
      </c>
      <c r="F33" s="140">
        <v>3042</v>
      </c>
      <c r="G33" s="140">
        <v>9994</v>
      </c>
      <c r="H33" s="141">
        <v>505985</v>
      </c>
      <c r="I33" s="142">
        <v>93.826980428428286</v>
      </c>
      <c r="J33" s="140">
        <v>279267.17647058825</v>
      </c>
      <c r="K33" s="140">
        <v>17396.636130450715</v>
      </c>
      <c r="L33" s="140">
        <v>15606.646942800789</v>
      </c>
      <c r="M33" s="140">
        <v>4750.3922353412045</v>
      </c>
    </row>
    <row r="34" spans="2:13" ht="48.75" customHeight="1">
      <c r="B34" s="166" t="s">
        <v>63</v>
      </c>
      <c r="C34" s="166"/>
      <c r="D34" s="166"/>
      <c r="E34" s="166"/>
      <c r="F34" s="166"/>
      <c r="G34" s="166"/>
      <c r="H34" s="166"/>
      <c r="I34" s="166"/>
      <c r="J34" s="166"/>
      <c r="K34" s="166"/>
      <c r="L34" s="166"/>
      <c r="M34" s="166"/>
    </row>
  </sheetData>
  <mergeCells count="3">
    <mergeCell ref="B34:M34"/>
    <mergeCell ref="B11:M11"/>
    <mergeCell ref="B12:M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3"/>
  <sheetViews>
    <sheetView showGridLines="0" showRowColHeaders="0" workbookViewId="0">
      <selection activeCell="E41" sqref="E41"/>
    </sheetView>
  </sheetViews>
  <sheetFormatPr baseColWidth="10" defaultColWidth="11.42578125" defaultRowHeight="12.75"/>
  <cols>
    <col min="1" max="1" width="12.7109375" style="57" customWidth="1"/>
    <col min="2" max="2" width="25.140625" style="57" bestFit="1" customWidth="1"/>
    <col min="3" max="3" width="12.7109375" style="57" customWidth="1"/>
    <col min="4" max="7" width="8.42578125" style="57" customWidth="1"/>
    <col min="8" max="13" width="12.7109375" style="57" customWidth="1"/>
    <col min="14" max="16384" width="11.42578125" style="57"/>
  </cols>
  <sheetData>
    <row r="1" spans="2:13">
      <c r="E1" s="112"/>
    </row>
    <row r="2" spans="2:13">
      <c r="E2" s="114"/>
      <c r="F2" s="115"/>
      <c r="G2" s="115"/>
      <c r="H2" s="115"/>
      <c r="I2" s="115"/>
      <c r="J2" s="115"/>
      <c r="K2" s="115"/>
      <c r="L2" s="115"/>
      <c r="M2" s="115"/>
    </row>
    <row r="3" spans="2:13">
      <c r="D3" s="101"/>
      <c r="E3" s="102"/>
      <c r="F3" s="100"/>
      <c r="G3" s="100"/>
      <c r="H3" s="100"/>
      <c r="I3" s="100"/>
      <c r="J3" s="100"/>
      <c r="K3" s="100"/>
      <c r="L3" s="100"/>
      <c r="M3" s="115"/>
    </row>
    <row r="4" spans="2:13">
      <c r="D4" s="101"/>
      <c r="E4" s="102"/>
      <c r="F4" s="100"/>
      <c r="G4" s="100"/>
      <c r="H4" s="100"/>
      <c r="I4" s="100"/>
      <c r="J4" s="100"/>
      <c r="K4" s="100"/>
      <c r="L4" s="100"/>
      <c r="M4" s="115"/>
    </row>
    <row r="5" spans="2:13">
      <c r="D5" s="102"/>
      <c r="E5" s="116"/>
      <c r="F5" s="100"/>
      <c r="G5" s="100"/>
      <c r="H5" s="100"/>
      <c r="I5" s="100"/>
      <c r="J5" s="100"/>
      <c r="K5" s="100"/>
      <c r="L5" s="100"/>
      <c r="M5" s="115"/>
    </row>
    <row r="6" spans="2:13">
      <c r="E6" s="117"/>
      <c r="F6" s="115"/>
      <c r="G6" s="115"/>
      <c r="H6" s="115"/>
      <c r="I6" s="115"/>
      <c r="J6" s="115"/>
      <c r="K6" s="115"/>
      <c r="L6" s="115"/>
      <c r="M6" s="115"/>
    </row>
    <row r="7" spans="2:13">
      <c r="E7" s="115"/>
      <c r="F7" s="115"/>
      <c r="G7" s="115"/>
      <c r="H7" s="115"/>
      <c r="I7" s="115"/>
      <c r="J7" s="115"/>
      <c r="K7" s="115"/>
    </row>
    <row r="8" spans="2:13" s="1" customFormat="1" ht="12.75" customHeight="1">
      <c r="B8" s="167" t="s">
        <v>84</v>
      </c>
      <c r="C8" s="167"/>
      <c r="D8" s="167"/>
      <c r="E8" s="167"/>
      <c r="F8" s="167"/>
      <c r="G8" s="167"/>
      <c r="H8" s="167"/>
      <c r="I8" s="167"/>
      <c r="J8" s="167"/>
      <c r="K8" s="167"/>
      <c r="L8" s="167"/>
      <c r="M8" s="167"/>
    </row>
    <row r="9" spans="2:13" s="1" customFormat="1" ht="12.75" customHeight="1">
      <c r="B9" s="168" t="s">
        <v>90</v>
      </c>
      <c r="C9" s="168"/>
      <c r="D9" s="168"/>
      <c r="E9" s="168"/>
      <c r="F9" s="168"/>
      <c r="G9" s="168"/>
      <c r="H9" s="168"/>
      <c r="I9" s="168"/>
      <c r="J9" s="168"/>
      <c r="K9" s="168"/>
      <c r="L9" s="168"/>
      <c r="M9" s="168"/>
    </row>
    <row r="10" spans="2:13" ht="12.75" customHeight="1"/>
    <row r="11" spans="2:13" ht="12.75" customHeight="1" thickBot="1">
      <c r="B11" s="33" t="s">
        <v>0</v>
      </c>
      <c r="C11" s="40" t="s">
        <v>20</v>
      </c>
      <c r="D11" s="40" t="s">
        <v>21</v>
      </c>
      <c r="E11" s="40" t="s">
        <v>22</v>
      </c>
      <c r="F11" s="40" t="s">
        <v>23</v>
      </c>
      <c r="G11" s="40" t="s">
        <v>27</v>
      </c>
      <c r="H11" s="40" t="s">
        <v>1</v>
      </c>
      <c r="I11" s="55" t="s">
        <v>24</v>
      </c>
      <c r="J11" s="55" t="s">
        <v>25</v>
      </c>
      <c r="K11" s="40" t="s">
        <v>26</v>
      </c>
      <c r="L11" s="118" t="s">
        <v>87</v>
      </c>
      <c r="M11" s="40" t="s">
        <v>29</v>
      </c>
    </row>
    <row r="12" spans="2:13" ht="12.75" customHeight="1">
      <c r="B12" s="2" t="s">
        <v>9</v>
      </c>
      <c r="C12" s="75">
        <v>8472407</v>
      </c>
      <c r="D12" s="99">
        <v>34</v>
      </c>
      <c r="E12" s="47">
        <v>216</v>
      </c>
      <c r="F12" s="47">
        <v>407</v>
      </c>
      <c r="G12" s="47">
        <v>1107</v>
      </c>
      <c r="H12" s="47">
        <v>87599</v>
      </c>
      <c r="I12" s="48">
        <v>96.718078973504262</v>
      </c>
      <c r="J12" s="46">
        <v>249188.4411764706</v>
      </c>
      <c r="K12" s="47">
        <v>39224.106481481482</v>
      </c>
      <c r="L12" s="47">
        <v>20816.724815724814</v>
      </c>
      <c r="M12" s="47">
        <v>7653.4841915085817</v>
      </c>
    </row>
    <row r="13" spans="2:13" ht="12.75" customHeight="1">
      <c r="B13" s="2" t="s">
        <v>10</v>
      </c>
      <c r="C13" s="75">
        <v>1326261</v>
      </c>
      <c r="D13" s="47">
        <v>8</v>
      </c>
      <c r="E13" s="47">
        <v>123</v>
      </c>
      <c r="F13" s="47">
        <v>118</v>
      </c>
      <c r="G13" s="47">
        <v>872</v>
      </c>
      <c r="H13" s="47">
        <v>47720</v>
      </c>
      <c r="I13" s="48">
        <v>27.792560771165132</v>
      </c>
      <c r="J13" s="46">
        <v>165782.625</v>
      </c>
      <c r="K13" s="47">
        <v>10782.609756097561</v>
      </c>
      <c r="L13" s="47">
        <v>11239.5</v>
      </c>
      <c r="M13" s="47">
        <v>1520.9415137614678</v>
      </c>
    </row>
    <row r="14" spans="2:13" ht="12.75" customHeight="1">
      <c r="B14" s="2" t="s">
        <v>2</v>
      </c>
      <c r="C14" s="75">
        <v>1011792</v>
      </c>
      <c r="D14" s="47">
        <v>8</v>
      </c>
      <c r="E14" s="47">
        <v>84</v>
      </c>
      <c r="F14" s="47">
        <v>69</v>
      </c>
      <c r="G14" s="47">
        <v>144</v>
      </c>
      <c r="H14" s="47">
        <v>10604</v>
      </c>
      <c r="I14" s="48">
        <v>95.416069407770649</v>
      </c>
      <c r="J14" s="46">
        <v>126474</v>
      </c>
      <c r="K14" s="47">
        <v>12045.142857142857</v>
      </c>
      <c r="L14" s="47">
        <v>14663.652173913044</v>
      </c>
      <c r="M14" s="47">
        <v>7026.333333333333</v>
      </c>
    </row>
    <row r="15" spans="2:13" ht="12.75" customHeight="1">
      <c r="B15" s="2" t="s">
        <v>18</v>
      </c>
      <c r="C15" s="75">
        <v>1173008</v>
      </c>
      <c r="D15" s="47">
        <v>3</v>
      </c>
      <c r="E15" s="47">
        <v>61</v>
      </c>
      <c r="F15" s="47">
        <v>59</v>
      </c>
      <c r="G15" s="47">
        <v>104</v>
      </c>
      <c r="H15" s="47">
        <v>4992</v>
      </c>
      <c r="I15" s="48">
        <v>234.97756410256412</v>
      </c>
      <c r="J15" s="46">
        <v>391002.66666666669</v>
      </c>
      <c r="K15" s="47">
        <v>19229.639344262294</v>
      </c>
      <c r="L15" s="47">
        <v>19881.491525423728</v>
      </c>
      <c r="M15" s="47">
        <v>11278.923076923076</v>
      </c>
    </row>
    <row r="16" spans="2:13" ht="12.75" customHeight="1">
      <c r="B16" s="2" t="s">
        <v>3</v>
      </c>
      <c r="C16" s="75">
        <v>2172944</v>
      </c>
      <c r="D16" s="47">
        <v>7</v>
      </c>
      <c r="E16" s="47">
        <v>108</v>
      </c>
      <c r="F16" s="47">
        <v>107</v>
      </c>
      <c r="G16" s="47">
        <v>156</v>
      </c>
      <c r="H16" s="47">
        <v>7447</v>
      </c>
      <c r="I16" s="48">
        <v>291.78783402712503</v>
      </c>
      <c r="J16" s="46">
        <v>310420.57142857142</v>
      </c>
      <c r="K16" s="47">
        <v>20119.85185185185</v>
      </c>
      <c r="L16" s="47">
        <v>20307.88785046729</v>
      </c>
      <c r="M16" s="47">
        <v>13929.128205128205</v>
      </c>
    </row>
    <row r="17" spans="2:13" ht="12.75" customHeight="1">
      <c r="B17" s="2" t="s">
        <v>4</v>
      </c>
      <c r="C17" s="75">
        <v>584507</v>
      </c>
      <c r="D17" s="47">
        <v>4</v>
      </c>
      <c r="E17" s="47">
        <v>42</v>
      </c>
      <c r="F17" s="47">
        <v>42</v>
      </c>
      <c r="G17" s="47">
        <v>124</v>
      </c>
      <c r="H17" s="47">
        <v>5321</v>
      </c>
      <c r="I17" s="48">
        <v>109.84908851719601</v>
      </c>
      <c r="J17" s="46">
        <v>146126.75</v>
      </c>
      <c r="K17" s="47">
        <v>13916.833333333334</v>
      </c>
      <c r="L17" s="47">
        <v>13916.833333333334</v>
      </c>
      <c r="M17" s="47">
        <v>4713.7661290322585</v>
      </c>
    </row>
    <row r="18" spans="2:13" ht="12.75" customHeight="1">
      <c r="B18" s="2" t="s">
        <v>5</v>
      </c>
      <c r="C18" s="75">
        <v>2383139</v>
      </c>
      <c r="D18" s="47">
        <v>11</v>
      </c>
      <c r="E18" s="47">
        <v>249</v>
      </c>
      <c r="F18" s="47">
        <v>247</v>
      </c>
      <c r="G18" s="47">
        <v>3650</v>
      </c>
      <c r="H18" s="47">
        <v>79461</v>
      </c>
      <c r="I18" s="48">
        <v>29.99130391009426</v>
      </c>
      <c r="J18" s="46">
        <v>216649</v>
      </c>
      <c r="K18" s="47">
        <v>9570.8393574297188</v>
      </c>
      <c r="L18" s="47">
        <v>9648.3360323886645</v>
      </c>
      <c r="M18" s="47">
        <v>652.91479452054796</v>
      </c>
    </row>
    <row r="19" spans="2:13" ht="12.75" customHeight="1">
      <c r="B19" s="2" t="s">
        <v>11</v>
      </c>
      <c r="C19" s="75">
        <v>2049562</v>
      </c>
      <c r="D19" s="47">
        <v>14</v>
      </c>
      <c r="E19" s="47">
        <v>204</v>
      </c>
      <c r="F19" s="47">
        <v>203</v>
      </c>
      <c r="G19" s="47">
        <v>1111</v>
      </c>
      <c r="H19" s="47">
        <v>94224</v>
      </c>
      <c r="I19" s="48">
        <v>21.752016471387332</v>
      </c>
      <c r="J19" s="46">
        <v>146397.28571428571</v>
      </c>
      <c r="K19" s="47">
        <v>10046.872549019608</v>
      </c>
      <c r="L19" s="47">
        <v>10096.364532019705</v>
      </c>
      <c r="M19" s="47">
        <v>1844.7902790279029</v>
      </c>
    </row>
    <row r="20" spans="2:13" ht="12.75" customHeight="1">
      <c r="B20" s="2" t="s">
        <v>6</v>
      </c>
      <c r="C20" s="75">
        <v>7763362</v>
      </c>
      <c r="D20" s="47">
        <v>7</v>
      </c>
      <c r="E20" s="47">
        <v>373</v>
      </c>
      <c r="F20" s="47">
        <v>417</v>
      </c>
      <c r="G20" s="47">
        <v>770</v>
      </c>
      <c r="H20" s="47">
        <v>32113</v>
      </c>
      <c r="I20" s="48">
        <v>241.75137794662598</v>
      </c>
      <c r="J20" s="46">
        <v>1109051.7142857143</v>
      </c>
      <c r="K20" s="47">
        <v>20813.302949061661</v>
      </c>
      <c r="L20" s="47">
        <v>18617.175059952038</v>
      </c>
      <c r="M20" s="47">
        <v>10082.288311688311</v>
      </c>
    </row>
    <row r="21" spans="2:13" ht="12.75" customHeight="1">
      <c r="B21" s="2" t="s">
        <v>12</v>
      </c>
      <c r="C21" s="75">
        <v>5058138</v>
      </c>
      <c r="D21" s="47">
        <v>24</v>
      </c>
      <c r="E21" s="47">
        <v>241</v>
      </c>
      <c r="F21" s="47">
        <v>283</v>
      </c>
      <c r="G21" s="47">
        <v>567</v>
      </c>
      <c r="H21" s="47">
        <v>23255</v>
      </c>
      <c r="I21" s="48">
        <v>217.50754676413675</v>
      </c>
      <c r="J21" s="46">
        <v>210755.75</v>
      </c>
      <c r="K21" s="47">
        <v>20988.124481327803</v>
      </c>
      <c r="L21" s="47">
        <v>17873.279151943461</v>
      </c>
      <c r="M21" s="47">
        <v>8920.8783068783068</v>
      </c>
    </row>
    <row r="22" spans="2:13" ht="12.75" customHeight="1">
      <c r="B22" s="2" t="s">
        <v>7</v>
      </c>
      <c r="C22" s="75">
        <v>1059501</v>
      </c>
      <c r="D22" s="47">
        <v>8</v>
      </c>
      <c r="E22" s="47">
        <v>113</v>
      </c>
      <c r="F22" s="47">
        <v>111</v>
      </c>
      <c r="G22" s="47">
        <v>415</v>
      </c>
      <c r="H22" s="47">
        <v>41634</v>
      </c>
      <c r="I22" s="48">
        <v>25.447975212566654</v>
      </c>
      <c r="J22" s="46">
        <v>132437.625</v>
      </c>
      <c r="K22" s="47">
        <v>9376.1150442477883</v>
      </c>
      <c r="L22" s="47">
        <v>9545.0540540540533</v>
      </c>
      <c r="M22" s="47">
        <v>2553.0144578313252</v>
      </c>
    </row>
    <row r="23" spans="2:13" ht="12.75" customHeight="1">
      <c r="B23" s="2" t="s">
        <v>8</v>
      </c>
      <c r="C23" s="75">
        <v>2695645</v>
      </c>
      <c r="D23" s="47">
        <v>7</v>
      </c>
      <c r="E23" s="47">
        <v>314</v>
      </c>
      <c r="F23" s="47">
        <v>398</v>
      </c>
      <c r="G23" s="47">
        <v>65</v>
      </c>
      <c r="H23" s="47">
        <v>29575</v>
      </c>
      <c r="I23" s="48">
        <v>91.146069315300082</v>
      </c>
      <c r="J23" s="46">
        <v>385092.14285714284</v>
      </c>
      <c r="K23" s="47">
        <v>8584.8566878980891</v>
      </c>
      <c r="L23" s="47">
        <v>6772.9773869346736</v>
      </c>
      <c r="M23" s="47">
        <v>41471.461538461539</v>
      </c>
    </row>
    <row r="24" spans="2:13" ht="12.75" customHeight="1">
      <c r="B24" s="2" t="s">
        <v>14</v>
      </c>
      <c r="C24" s="75">
        <v>6751251</v>
      </c>
      <c r="D24" s="47">
        <v>7</v>
      </c>
      <c r="E24" s="47">
        <v>285</v>
      </c>
      <c r="F24" s="47">
        <v>262</v>
      </c>
      <c r="G24" s="47">
        <v>162</v>
      </c>
      <c r="H24" s="47">
        <v>8028</v>
      </c>
      <c r="I24" s="48">
        <v>840.96300448430497</v>
      </c>
      <c r="J24" s="46">
        <v>964464.42857142852</v>
      </c>
      <c r="K24" s="47">
        <v>23688.6</v>
      </c>
      <c r="L24" s="47">
        <v>25768.133587786258</v>
      </c>
      <c r="M24" s="47">
        <v>41674.388888888891</v>
      </c>
    </row>
    <row r="25" spans="2:13" ht="12.75" customHeight="1">
      <c r="B25" s="109" t="s">
        <v>15</v>
      </c>
      <c r="C25" s="75">
        <v>1518486</v>
      </c>
      <c r="D25" s="47">
        <v>9</v>
      </c>
      <c r="E25" s="47">
        <v>90</v>
      </c>
      <c r="F25" s="47">
        <v>85</v>
      </c>
      <c r="G25" s="47">
        <v>179</v>
      </c>
      <c r="H25" s="110">
        <v>11314</v>
      </c>
      <c r="I25" s="48">
        <v>134.21301042955631</v>
      </c>
      <c r="J25" s="46">
        <v>168720.66666666666</v>
      </c>
      <c r="K25" s="47">
        <v>16872.066666666666</v>
      </c>
      <c r="L25" s="47">
        <v>17864.54117647059</v>
      </c>
      <c r="M25" s="47">
        <v>8483.1620111731845</v>
      </c>
    </row>
    <row r="26" spans="2:13" ht="12.75" customHeight="1">
      <c r="B26" s="2" t="s">
        <v>16</v>
      </c>
      <c r="C26" s="75">
        <v>661537</v>
      </c>
      <c r="D26" s="47">
        <v>3</v>
      </c>
      <c r="E26" s="47">
        <v>57</v>
      </c>
      <c r="F26" s="47">
        <v>59</v>
      </c>
      <c r="G26" s="47">
        <v>231</v>
      </c>
      <c r="H26" s="47">
        <v>10391</v>
      </c>
      <c r="I26" s="48">
        <v>63.664421133673372</v>
      </c>
      <c r="J26" s="46">
        <v>220512.33333333334</v>
      </c>
      <c r="K26" s="47">
        <v>11605.912280701754</v>
      </c>
      <c r="L26" s="47">
        <v>11212.491525423729</v>
      </c>
      <c r="M26" s="47">
        <v>2863.7965367965367</v>
      </c>
    </row>
    <row r="27" spans="2:13" ht="12.75" customHeight="1">
      <c r="B27" s="2" t="s">
        <v>17</v>
      </c>
      <c r="C27" s="75">
        <v>2213993</v>
      </c>
      <c r="D27" s="47">
        <v>13</v>
      </c>
      <c r="E27" s="47">
        <v>139</v>
      </c>
      <c r="F27" s="47">
        <v>139</v>
      </c>
      <c r="G27" s="47">
        <v>187</v>
      </c>
      <c r="H27" s="47">
        <v>7234</v>
      </c>
      <c r="I27" s="48">
        <v>306.05377384572853</v>
      </c>
      <c r="J27" s="46">
        <v>170307.15384615384</v>
      </c>
      <c r="K27" s="47">
        <v>15928.007194244605</v>
      </c>
      <c r="L27" s="47">
        <v>15928.007194244605</v>
      </c>
      <c r="M27" s="47">
        <v>11839.534759358288</v>
      </c>
    </row>
    <row r="28" spans="2:13" ht="12.75" customHeight="1">
      <c r="B28" s="2" t="s">
        <v>13</v>
      </c>
      <c r="C28" s="75">
        <v>319796</v>
      </c>
      <c r="D28" s="47">
        <v>1</v>
      </c>
      <c r="E28" s="47">
        <v>20</v>
      </c>
      <c r="F28" s="47">
        <v>20</v>
      </c>
      <c r="G28" s="47">
        <v>174</v>
      </c>
      <c r="H28" s="47">
        <v>5045</v>
      </c>
      <c r="I28" s="48">
        <v>63.388701684836469</v>
      </c>
      <c r="J28" s="46">
        <v>319796</v>
      </c>
      <c r="K28" s="47">
        <v>15989.8</v>
      </c>
      <c r="L28" s="47">
        <v>15989.8</v>
      </c>
      <c r="M28" s="47">
        <v>1837.9080459770114</v>
      </c>
    </row>
    <row r="29" spans="2:13" ht="12.75" customHeight="1">
      <c r="B29" s="5" t="s">
        <v>28</v>
      </c>
      <c r="C29" s="75">
        <v>169778</v>
      </c>
      <c r="D29" s="47">
        <v>2</v>
      </c>
      <c r="E29" s="47">
        <v>7</v>
      </c>
      <c r="F29" s="47">
        <v>7</v>
      </c>
      <c r="G29" s="47">
        <v>0</v>
      </c>
      <c r="H29" s="47">
        <v>32</v>
      </c>
      <c r="I29" s="48">
        <v>5305.5625</v>
      </c>
      <c r="J29" s="46">
        <v>84889</v>
      </c>
      <c r="K29" s="47">
        <v>24254</v>
      </c>
      <c r="L29" s="47">
        <v>24254</v>
      </c>
      <c r="M29" s="47">
        <v>0</v>
      </c>
    </row>
    <row r="30" spans="2:13" ht="12.75" customHeight="1" thickBot="1">
      <c r="B30" s="34" t="s">
        <v>32</v>
      </c>
      <c r="C30" s="76">
        <v>47385107</v>
      </c>
      <c r="D30" s="77">
        <v>170</v>
      </c>
      <c r="E30" s="78">
        <v>2726</v>
      </c>
      <c r="F30" s="78">
        <v>3033</v>
      </c>
      <c r="G30" s="78">
        <v>10018</v>
      </c>
      <c r="H30" s="50">
        <v>505989</v>
      </c>
      <c r="I30" s="113">
        <v>93.648492358529538</v>
      </c>
      <c r="J30" s="78">
        <v>278735.92352941178</v>
      </c>
      <c r="K30" s="78">
        <v>17382.651137197357</v>
      </c>
      <c r="L30" s="78">
        <v>15623.180679195517</v>
      </c>
      <c r="M30" s="78">
        <v>4729.9967059293276</v>
      </c>
    </row>
    <row r="31" spans="2:13" ht="51" customHeight="1">
      <c r="B31" s="169" t="s">
        <v>63</v>
      </c>
      <c r="C31" s="169"/>
      <c r="D31" s="169"/>
      <c r="E31" s="169"/>
      <c r="F31" s="169"/>
      <c r="G31" s="169"/>
      <c r="H31" s="169"/>
      <c r="I31" s="169"/>
      <c r="J31" s="169"/>
      <c r="K31" s="169"/>
      <c r="L31" s="169"/>
      <c r="M31" s="169"/>
    </row>
    <row r="32" spans="2:13">
      <c r="B32" s="96"/>
      <c r="F32" s="73"/>
      <c r="G32" s="73"/>
      <c r="M32" s="93" t="s">
        <v>54</v>
      </c>
    </row>
    <row r="33" spans="2:7">
      <c r="B33" s="96"/>
      <c r="D33" s="73"/>
      <c r="E33" s="73"/>
      <c r="F33" s="73"/>
      <c r="G33" s="73"/>
    </row>
  </sheetData>
  <mergeCells count="3">
    <mergeCell ref="B8:M8"/>
    <mergeCell ref="B9:M9"/>
    <mergeCell ref="B31:M31"/>
  </mergeCells>
  <hyperlinks>
    <hyperlink ref="M32" location="Índice!A1" tooltip="Índice" display="i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showRowColHeaders="0" workbookViewId="0">
      <selection activeCell="B8" sqref="B8:M8"/>
    </sheetView>
  </sheetViews>
  <sheetFormatPr baseColWidth="10" defaultColWidth="11.42578125" defaultRowHeight="12.75"/>
  <cols>
    <col min="1" max="1" width="12.7109375" style="57" customWidth="1"/>
    <col min="2" max="2" width="25.140625" style="57" bestFit="1" customWidth="1"/>
    <col min="3" max="3" width="12.7109375" style="57" customWidth="1"/>
    <col min="4" max="7" width="8.42578125" style="57" customWidth="1"/>
    <col min="8" max="13" width="12.7109375" style="57" customWidth="1"/>
    <col min="14" max="16384" width="11.42578125" style="57"/>
  </cols>
  <sheetData>
    <row r="1" spans="2:14">
      <c r="E1" s="112"/>
    </row>
    <row r="2" spans="2:14">
      <c r="E2" s="114"/>
      <c r="F2" s="115"/>
      <c r="G2" s="115"/>
      <c r="H2" s="115"/>
      <c r="I2" s="115"/>
      <c r="J2" s="115"/>
      <c r="K2" s="115"/>
      <c r="L2" s="115"/>
      <c r="M2" s="115"/>
    </row>
    <row r="3" spans="2:14">
      <c r="D3" s="101"/>
      <c r="E3" s="102"/>
      <c r="F3" s="100"/>
      <c r="G3" s="100"/>
      <c r="H3" s="100"/>
      <c r="I3" s="100"/>
      <c r="J3" s="100"/>
      <c r="K3" s="100"/>
      <c r="L3" s="100"/>
      <c r="M3" s="115"/>
    </row>
    <row r="4" spans="2:14">
      <c r="D4" s="101"/>
      <c r="E4" s="102"/>
      <c r="F4" s="100"/>
      <c r="G4" s="100"/>
      <c r="H4" s="100"/>
      <c r="I4" s="100"/>
      <c r="J4" s="100"/>
      <c r="K4" s="100"/>
      <c r="L4" s="100"/>
      <c r="M4" s="115"/>
    </row>
    <row r="5" spans="2:14">
      <c r="D5" s="102"/>
      <c r="E5" s="116"/>
      <c r="F5" s="100"/>
      <c r="G5" s="100"/>
      <c r="H5" s="100"/>
      <c r="I5" s="100"/>
      <c r="J5" s="100"/>
      <c r="K5" s="100"/>
      <c r="L5" s="100"/>
      <c r="M5" s="115"/>
    </row>
    <row r="6" spans="2:14">
      <c r="E6" s="117"/>
      <c r="F6" s="115"/>
      <c r="G6" s="115"/>
      <c r="H6" s="115"/>
      <c r="I6" s="115"/>
      <c r="J6" s="115"/>
      <c r="K6" s="115"/>
      <c r="L6" s="115"/>
      <c r="M6" s="115"/>
    </row>
    <row r="7" spans="2:14">
      <c r="E7" s="115"/>
      <c r="F7" s="115"/>
      <c r="G7" s="115"/>
      <c r="H7" s="115"/>
      <c r="I7" s="115"/>
      <c r="J7" s="115"/>
      <c r="K7" s="115"/>
    </row>
    <row r="8" spans="2:14" s="1" customFormat="1" ht="12.75" customHeight="1">
      <c r="B8" s="167" t="s">
        <v>84</v>
      </c>
      <c r="C8" s="167"/>
      <c r="D8" s="167"/>
      <c r="E8" s="167"/>
      <c r="F8" s="167"/>
      <c r="G8" s="167"/>
      <c r="H8" s="167"/>
      <c r="I8" s="167"/>
      <c r="J8" s="167"/>
      <c r="K8" s="167"/>
      <c r="L8" s="167"/>
      <c r="M8" s="167"/>
    </row>
    <row r="9" spans="2:14" s="1" customFormat="1" ht="12.75" customHeight="1">
      <c r="B9" s="168" t="s">
        <v>88</v>
      </c>
      <c r="C9" s="168"/>
      <c r="D9" s="168"/>
      <c r="E9" s="168"/>
      <c r="F9" s="168"/>
      <c r="G9" s="168"/>
      <c r="H9" s="168"/>
      <c r="I9" s="168"/>
      <c r="J9" s="168"/>
      <c r="K9" s="168"/>
      <c r="L9" s="168"/>
      <c r="M9" s="168"/>
    </row>
    <row r="10" spans="2:14" ht="12.75" customHeight="1">
      <c r="N10" s="100"/>
    </row>
    <row r="11" spans="2:14" ht="12.75" customHeight="1" thickBot="1">
      <c r="B11" s="33" t="s">
        <v>0</v>
      </c>
      <c r="C11" s="40" t="s">
        <v>20</v>
      </c>
      <c r="D11" s="40" t="s">
        <v>21</v>
      </c>
      <c r="E11" s="40" t="s">
        <v>22</v>
      </c>
      <c r="F11" s="40" t="s">
        <v>23</v>
      </c>
      <c r="G11" s="40" t="s">
        <v>27</v>
      </c>
      <c r="H11" s="40" t="s">
        <v>1</v>
      </c>
      <c r="I11" s="55" t="s">
        <v>24</v>
      </c>
      <c r="J11" s="55" t="s">
        <v>25</v>
      </c>
      <c r="K11" s="40" t="s">
        <v>26</v>
      </c>
      <c r="L11" s="118" t="s">
        <v>87</v>
      </c>
      <c r="M11" s="40" t="s">
        <v>29</v>
      </c>
      <c r="N11" s="100"/>
    </row>
    <row r="12" spans="2:14" ht="12.75" customHeight="1">
      <c r="B12" s="2" t="s">
        <v>9</v>
      </c>
      <c r="C12" s="75">
        <v>8464411</v>
      </c>
      <c r="D12" s="99">
        <v>34</v>
      </c>
      <c r="E12" s="47">
        <v>216</v>
      </c>
      <c r="F12" s="47">
        <v>407</v>
      </c>
      <c r="G12" s="47">
        <v>1110</v>
      </c>
      <c r="H12" s="47">
        <v>87599</v>
      </c>
      <c r="I12" s="48">
        <v>96.626799392687133</v>
      </c>
      <c r="J12" s="46">
        <v>248953.26470588235</v>
      </c>
      <c r="K12" s="47">
        <v>39187.087962962964</v>
      </c>
      <c r="L12" s="47">
        <v>20797.078624078626</v>
      </c>
      <c r="M12" s="47">
        <v>7625.5954954954959</v>
      </c>
      <c r="N12" s="100"/>
    </row>
    <row r="13" spans="2:14" ht="12.75" customHeight="1">
      <c r="B13" s="2" t="s">
        <v>10</v>
      </c>
      <c r="C13" s="75">
        <v>1329391</v>
      </c>
      <c r="D13" s="47">
        <v>8</v>
      </c>
      <c r="E13" s="47">
        <v>123</v>
      </c>
      <c r="F13" s="47">
        <v>118</v>
      </c>
      <c r="G13" s="47">
        <v>872</v>
      </c>
      <c r="H13" s="47">
        <v>47720</v>
      </c>
      <c r="I13" s="48">
        <v>27.858151718357082</v>
      </c>
      <c r="J13" s="46">
        <v>166173.875</v>
      </c>
      <c r="K13" s="47">
        <v>10808.056910569107</v>
      </c>
      <c r="L13" s="47">
        <v>11266.025423728814</v>
      </c>
      <c r="M13" s="47">
        <v>1524.5309633027523</v>
      </c>
      <c r="N13" s="100"/>
    </row>
    <row r="14" spans="2:14" ht="12.75" customHeight="1">
      <c r="B14" s="2" t="s">
        <v>2</v>
      </c>
      <c r="C14" s="75">
        <v>1018784</v>
      </c>
      <c r="D14" s="47">
        <v>8</v>
      </c>
      <c r="E14" s="47">
        <v>84</v>
      </c>
      <c r="F14" s="47">
        <v>69</v>
      </c>
      <c r="G14" s="47">
        <v>144</v>
      </c>
      <c r="H14" s="47">
        <v>10604</v>
      </c>
      <c r="I14" s="48">
        <v>96.075443228970201</v>
      </c>
      <c r="J14" s="46">
        <v>127348</v>
      </c>
      <c r="K14" s="47">
        <v>12128.380952380952</v>
      </c>
      <c r="L14" s="47">
        <v>14764.985507246376</v>
      </c>
      <c r="M14" s="47">
        <v>7074.8888888888887</v>
      </c>
      <c r="N14" s="100"/>
    </row>
    <row r="15" spans="2:14" ht="12.75" customHeight="1">
      <c r="B15" s="2" t="s">
        <v>18</v>
      </c>
      <c r="C15" s="75">
        <v>1171543</v>
      </c>
      <c r="D15" s="47">
        <v>3</v>
      </c>
      <c r="E15" s="47">
        <v>61</v>
      </c>
      <c r="F15" s="47">
        <v>59</v>
      </c>
      <c r="G15" s="47">
        <v>104</v>
      </c>
      <c r="H15" s="47">
        <v>4992</v>
      </c>
      <c r="I15" s="48">
        <v>234.68409455128204</v>
      </c>
      <c r="J15" s="46">
        <v>390514.33333333331</v>
      </c>
      <c r="K15" s="47">
        <v>19205.622950819674</v>
      </c>
      <c r="L15" s="47">
        <v>19856.661016949154</v>
      </c>
      <c r="M15" s="47">
        <v>11264.836538461539</v>
      </c>
      <c r="N15" s="100"/>
    </row>
    <row r="16" spans="2:14" ht="12.75" customHeight="1">
      <c r="B16" s="2" t="s">
        <v>3</v>
      </c>
      <c r="C16" s="75">
        <v>2175952</v>
      </c>
      <c r="D16" s="47">
        <v>7</v>
      </c>
      <c r="E16" s="47">
        <v>108</v>
      </c>
      <c r="F16" s="47">
        <v>107</v>
      </c>
      <c r="G16" s="47">
        <v>156</v>
      </c>
      <c r="H16" s="47">
        <v>7447</v>
      </c>
      <c r="I16" s="48">
        <v>292.19175506915536</v>
      </c>
      <c r="J16" s="46">
        <v>310850.28571428574</v>
      </c>
      <c r="K16" s="47">
        <v>20147.703703703704</v>
      </c>
      <c r="L16" s="47">
        <v>20336</v>
      </c>
      <c r="M16" s="47">
        <v>13948.410256410256</v>
      </c>
      <c r="N16" s="100"/>
    </row>
    <row r="17" spans="2:14" ht="12.75" customHeight="1">
      <c r="B17" s="2" t="s">
        <v>4</v>
      </c>
      <c r="C17" s="75">
        <v>582905</v>
      </c>
      <c r="D17" s="47">
        <v>4</v>
      </c>
      <c r="E17" s="47">
        <v>42</v>
      </c>
      <c r="F17" s="47">
        <v>42</v>
      </c>
      <c r="G17" s="47">
        <v>124</v>
      </c>
      <c r="H17" s="47">
        <v>5321</v>
      </c>
      <c r="I17" s="48">
        <v>109.54801728998308</v>
      </c>
      <c r="J17" s="46">
        <v>145726.25</v>
      </c>
      <c r="K17" s="47">
        <v>13878.690476190477</v>
      </c>
      <c r="L17" s="47">
        <v>13878.690476190477</v>
      </c>
      <c r="M17" s="47">
        <v>4700.8467741935483</v>
      </c>
      <c r="N17" s="100"/>
    </row>
    <row r="18" spans="2:14" ht="12.75" customHeight="1">
      <c r="B18" s="2" t="s">
        <v>5</v>
      </c>
      <c r="C18" s="75">
        <v>2394918</v>
      </c>
      <c r="D18" s="47">
        <v>11</v>
      </c>
      <c r="E18" s="47">
        <v>249</v>
      </c>
      <c r="F18" s="47">
        <v>247</v>
      </c>
      <c r="G18" s="47">
        <v>3665</v>
      </c>
      <c r="H18" s="47">
        <v>79461</v>
      </c>
      <c r="I18" s="48">
        <v>30.139540151772568</v>
      </c>
      <c r="J18" s="46">
        <v>217719.81818181818</v>
      </c>
      <c r="K18" s="47">
        <v>9618.1445783132531</v>
      </c>
      <c r="L18" s="47">
        <v>9696.0242914979754</v>
      </c>
      <c r="M18" s="47">
        <v>653.45648021828106</v>
      </c>
      <c r="N18" s="100"/>
    </row>
    <row r="19" spans="2:14" ht="12.75" customHeight="1">
      <c r="B19" s="2" t="s">
        <v>11</v>
      </c>
      <c r="C19" s="75">
        <v>2045221</v>
      </c>
      <c r="D19" s="47">
        <v>14</v>
      </c>
      <c r="E19" s="47">
        <v>205</v>
      </c>
      <c r="F19" s="47">
        <v>203</v>
      </c>
      <c r="G19" s="47">
        <v>1109</v>
      </c>
      <c r="H19" s="47">
        <v>94224</v>
      </c>
      <c r="I19" s="48">
        <v>21.705945406690439</v>
      </c>
      <c r="J19" s="46">
        <v>146087.21428571429</v>
      </c>
      <c r="K19" s="47">
        <v>9976.6878048780491</v>
      </c>
      <c r="L19" s="47">
        <v>10074.980295566502</v>
      </c>
      <c r="M19" s="47">
        <v>1844.2028854824166</v>
      </c>
      <c r="N19" s="100"/>
    </row>
    <row r="20" spans="2:14" ht="12.75" customHeight="1">
      <c r="B20" s="2" t="s">
        <v>6</v>
      </c>
      <c r="C20" s="75">
        <v>7780479</v>
      </c>
      <c r="D20" s="47">
        <v>7</v>
      </c>
      <c r="E20" s="47">
        <v>373</v>
      </c>
      <c r="F20" s="47">
        <v>419</v>
      </c>
      <c r="G20" s="47">
        <v>791</v>
      </c>
      <c r="H20" s="47">
        <v>32113</v>
      </c>
      <c r="I20" s="48">
        <v>242.28440195559432</v>
      </c>
      <c r="J20" s="46">
        <v>1111497</v>
      </c>
      <c r="K20" s="47">
        <v>20859.193029490616</v>
      </c>
      <c r="L20" s="47">
        <v>18569.16229116945</v>
      </c>
      <c r="M20" s="47">
        <v>9836.2566371681423</v>
      </c>
      <c r="N20" s="100"/>
    </row>
    <row r="21" spans="2:14" ht="12.75" customHeight="1">
      <c r="B21" s="2" t="s">
        <v>12</v>
      </c>
      <c r="C21" s="75">
        <v>5057353</v>
      </c>
      <c r="D21" s="47">
        <v>24</v>
      </c>
      <c r="E21" s="47">
        <v>241</v>
      </c>
      <c r="F21" s="47">
        <v>283</v>
      </c>
      <c r="G21" s="47">
        <v>567</v>
      </c>
      <c r="H21" s="47">
        <v>23255</v>
      </c>
      <c r="I21" s="48">
        <v>217.4737905826704</v>
      </c>
      <c r="J21" s="46">
        <v>210723.04166666666</v>
      </c>
      <c r="K21" s="47">
        <v>20984.867219917014</v>
      </c>
      <c r="L21" s="47">
        <v>17870.505300353358</v>
      </c>
      <c r="M21" s="47">
        <v>8919.4938271604933</v>
      </c>
      <c r="N21" s="100"/>
    </row>
    <row r="22" spans="2:14" ht="12.75" customHeight="1">
      <c r="B22" s="2" t="s">
        <v>7</v>
      </c>
      <c r="C22" s="75">
        <v>1063987</v>
      </c>
      <c r="D22" s="47">
        <v>8</v>
      </c>
      <c r="E22" s="47">
        <v>113</v>
      </c>
      <c r="F22" s="47">
        <v>111</v>
      </c>
      <c r="G22" s="47">
        <v>415</v>
      </c>
      <c r="H22" s="47">
        <v>41634</v>
      </c>
      <c r="I22" s="48">
        <v>25.5557236873709</v>
      </c>
      <c r="J22" s="46">
        <v>132998.375</v>
      </c>
      <c r="K22" s="47">
        <v>9415.8141592920347</v>
      </c>
      <c r="L22" s="47">
        <v>9585.4684684684689</v>
      </c>
      <c r="M22" s="47">
        <v>2563.8240963855424</v>
      </c>
      <c r="N22" s="100"/>
    </row>
    <row r="23" spans="2:14" ht="12.75" customHeight="1">
      <c r="B23" s="2" t="s">
        <v>8</v>
      </c>
      <c r="C23" s="75">
        <v>2701819</v>
      </c>
      <c r="D23" s="47">
        <v>7</v>
      </c>
      <c r="E23" s="47">
        <v>314</v>
      </c>
      <c r="F23" s="47">
        <v>397</v>
      </c>
      <c r="G23" s="47">
        <v>67</v>
      </c>
      <c r="H23" s="47">
        <v>29575</v>
      </c>
      <c r="I23" s="48">
        <v>91.354826711749794</v>
      </c>
      <c r="J23" s="46">
        <v>385974.14285714284</v>
      </c>
      <c r="K23" s="47">
        <v>8604.5191082802539</v>
      </c>
      <c r="L23" s="47">
        <v>6805.5894206549119</v>
      </c>
      <c r="M23" s="47">
        <v>40325.656716417907</v>
      </c>
      <c r="N23" s="100"/>
    </row>
    <row r="24" spans="2:14" ht="12.75" customHeight="1">
      <c r="B24" s="2" t="s">
        <v>14</v>
      </c>
      <c r="C24" s="75">
        <v>6779888</v>
      </c>
      <c r="D24" s="47">
        <v>7</v>
      </c>
      <c r="E24" s="47">
        <v>285</v>
      </c>
      <c r="F24" s="47">
        <v>262</v>
      </c>
      <c r="G24" s="47">
        <v>162</v>
      </c>
      <c r="H24" s="47">
        <v>8028</v>
      </c>
      <c r="I24" s="48">
        <v>844.53014449427008</v>
      </c>
      <c r="J24" s="46">
        <v>968555.42857142852</v>
      </c>
      <c r="K24" s="47">
        <v>23789.080701754385</v>
      </c>
      <c r="L24" s="47">
        <v>25877.435114503816</v>
      </c>
      <c r="M24" s="47">
        <v>41851.160493827163</v>
      </c>
      <c r="N24" s="100"/>
    </row>
    <row r="25" spans="2:14" ht="12.75" customHeight="1">
      <c r="B25" s="109" t="s">
        <v>15</v>
      </c>
      <c r="C25" s="75">
        <v>1511251</v>
      </c>
      <c r="D25" s="47">
        <v>9</v>
      </c>
      <c r="E25" s="47">
        <v>90</v>
      </c>
      <c r="F25" s="47">
        <v>85</v>
      </c>
      <c r="G25" s="47">
        <v>180</v>
      </c>
      <c r="H25" s="110">
        <v>11314</v>
      </c>
      <c r="I25" s="48">
        <v>133.57353721053562</v>
      </c>
      <c r="J25" s="46">
        <v>167916.77777777778</v>
      </c>
      <c r="K25" s="47">
        <v>16791.677777777779</v>
      </c>
      <c r="L25" s="47">
        <v>17779.423529411764</v>
      </c>
      <c r="M25" s="47">
        <v>8395.8388888888894</v>
      </c>
      <c r="N25" s="100"/>
    </row>
    <row r="26" spans="2:14" ht="12.75" customHeight="1">
      <c r="B26" s="2" t="s">
        <v>16</v>
      </c>
      <c r="C26" s="75">
        <v>661197</v>
      </c>
      <c r="D26" s="47">
        <v>3</v>
      </c>
      <c r="E26" s="47">
        <v>57</v>
      </c>
      <c r="F26" s="47">
        <v>59</v>
      </c>
      <c r="G26" s="47">
        <v>237</v>
      </c>
      <c r="H26" s="47">
        <v>10391</v>
      </c>
      <c r="I26" s="48">
        <v>63.631700510056781</v>
      </c>
      <c r="J26" s="46">
        <v>220399</v>
      </c>
      <c r="K26" s="47">
        <v>11599.947368421053</v>
      </c>
      <c r="L26" s="47">
        <v>11206.728813559323</v>
      </c>
      <c r="M26" s="47">
        <v>2789.8607594936707</v>
      </c>
      <c r="N26" s="100"/>
    </row>
    <row r="27" spans="2:14" ht="12.75" customHeight="1">
      <c r="B27" s="2" t="s">
        <v>17</v>
      </c>
      <c r="C27" s="75">
        <v>2220504</v>
      </c>
      <c r="D27" s="47">
        <v>13</v>
      </c>
      <c r="E27" s="47">
        <v>139</v>
      </c>
      <c r="F27" s="47">
        <v>159</v>
      </c>
      <c r="G27" s="47">
        <v>166</v>
      </c>
      <c r="H27" s="47">
        <v>7234</v>
      </c>
      <c r="I27" s="48">
        <v>306.95382914017142</v>
      </c>
      <c r="J27" s="46">
        <v>170808</v>
      </c>
      <c r="K27" s="47">
        <v>15974.848920863309</v>
      </c>
      <c r="L27" s="47">
        <v>13965.433962264151</v>
      </c>
      <c r="M27" s="47">
        <v>13376.530120481928</v>
      </c>
      <c r="N27" s="100"/>
    </row>
    <row r="28" spans="2:14" ht="12.75" customHeight="1">
      <c r="B28" s="2" t="s">
        <v>13</v>
      </c>
      <c r="C28" s="75">
        <v>319914</v>
      </c>
      <c r="D28" s="47">
        <v>1</v>
      </c>
      <c r="E28" s="47">
        <v>20</v>
      </c>
      <c r="F28" s="47">
        <v>20</v>
      </c>
      <c r="G28" s="47">
        <v>174</v>
      </c>
      <c r="H28" s="47">
        <v>5045</v>
      </c>
      <c r="I28" s="48">
        <v>63.412091179385527</v>
      </c>
      <c r="J28" s="46">
        <v>319914</v>
      </c>
      <c r="K28" s="47">
        <v>15995.7</v>
      </c>
      <c r="L28" s="47">
        <v>15995.7</v>
      </c>
      <c r="M28" s="47">
        <v>1838.5862068965516</v>
      </c>
      <c r="N28" s="100"/>
    </row>
    <row r="29" spans="2:14" ht="12.75" customHeight="1">
      <c r="B29" s="5" t="s">
        <v>28</v>
      </c>
      <c r="C29" s="75">
        <v>171278</v>
      </c>
      <c r="D29" s="47">
        <v>2</v>
      </c>
      <c r="E29" s="47">
        <v>7</v>
      </c>
      <c r="F29" s="47">
        <v>7</v>
      </c>
      <c r="G29" s="47">
        <v>0</v>
      </c>
      <c r="H29" s="47">
        <v>32</v>
      </c>
      <c r="I29" s="48">
        <v>5352.4375</v>
      </c>
      <c r="J29" s="46">
        <v>85639</v>
      </c>
      <c r="K29" s="47">
        <v>24468.285714285714</v>
      </c>
      <c r="L29" s="47">
        <v>24468.285714285714</v>
      </c>
      <c r="M29" s="47">
        <v>0</v>
      </c>
      <c r="N29" s="100"/>
    </row>
    <row r="30" spans="2:14" ht="12.75" customHeight="1" thickBot="1">
      <c r="B30" s="34" t="s">
        <v>32</v>
      </c>
      <c r="C30" s="76">
        <v>47450795</v>
      </c>
      <c r="D30" s="77">
        <v>170</v>
      </c>
      <c r="E30" s="78">
        <v>2727</v>
      </c>
      <c r="F30" s="78">
        <v>3054</v>
      </c>
      <c r="G30" s="78">
        <v>10043</v>
      </c>
      <c r="H30" s="50">
        <v>505989</v>
      </c>
      <c r="I30" s="113">
        <v>93.778313362543457</v>
      </c>
      <c r="J30" s="78">
        <v>279122.32352941175</v>
      </c>
      <c r="K30" s="78">
        <v>17400.364869820314</v>
      </c>
      <c r="L30" s="78">
        <v>15537.260969220693</v>
      </c>
      <c r="M30" s="78">
        <v>4724.7630190182217</v>
      </c>
      <c r="N30" s="100"/>
    </row>
    <row r="31" spans="2:14" ht="51" customHeight="1">
      <c r="B31" s="169" t="s">
        <v>63</v>
      </c>
      <c r="C31" s="169"/>
      <c r="D31" s="169"/>
      <c r="E31" s="169"/>
      <c r="F31" s="169"/>
      <c r="G31" s="169"/>
      <c r="H31" s="169"/>
      <c r="I31" s="169"/>
      <c r="J31" s="169"/>
      <c r="K31" s="169"/>
      <c r="L31" s="169"/>
      <c r="M31" s="169"/>
      <c r="N31" s="100"/>
    </row>
    <row r="32" spans="2:14">
      <c r="B32" s="96"/>
      <c r="F32" s="73"/>
      <c r="G32" s="73"/>
      <c r="M32" s="93" t="s">
        <v>54</v>
      </c>
      <c r="N32" s="100"/>
    </row>
    <row r="33" spans="1:14">
      <c r="B33" s="96"/>
      <c r="D33" s="73"/>
      <c r="E33" s="73"/>
      <c r="F33" s="73"/>
      <c r="G33" s="73"/>
      <c r="N33" s="100"/>
    </row>
    <row r="34" spans="1:14">
      <c r="A34" s="59"/>
      <c r="B34" s="65"/>
      <c r="C34" s="66"/>
      <c r="D34" s="61"/>
      <c r="E34" s="59"/>
      <c r="F34" s="59"/>
      <c r="G34" s="59"/>
      <c r="N34" s="100"/>
    </row>
    <row r="35" spans="1:14">
      <c r="A35" s="59"/>
      <c r="B35" s="65"/>
      <c r="C35" s="66"/>
      <c r="D35" s="61"/>
      <c r="E35" s="59"/>
      <c r="F35" s="59"/>
      <c r="G35" s="59"/>
    </row>
    <row r="36" spans="1:14">
      <c r="A36" s="59"/>
      <c r="B36" s="65"/>
      <c r="C36" s="66"/>
      <c r="D36" s="61"/>
      <c r="E36" s="59"/>
      <c r="F36" s="59"/>
      <c r="G36" s="59"/>
    </row>
    <row r="37" spans="1:14">
      <c r="A37" s="59"/>
      <c r="B37" s="65"/>
      <c r="C37" s="66"/>
      <c r="D37" s="61"/>
      <c r="E37" s="59"/>
      <c r="F37" s="59"/>
      <c r="G37" s="59"/>
    </row>
    <row r="38" spans="1:14">
      <c r="A38" s="59"/>
      <c r="B38" s="68"/>
      <c r="C38" s="66"/>
      <c r="D38" s="61"/>
      <c r="E38" s="59"/>
      <c r="F38" s="59"/>
      <c r="G38" s="59"/>
    </row>
    <row r="39" spans="1:14">
      <c r="A39" s="59"/>
      <c r="B39" s="59"/>
      <c r="C39" s="70"/>
      <c r="D39" s="70"/>
      <c r="E39" s="59"/>
      <c r="F39" s="59"/>
      <c r="G39" s="59"/>
    </row>
    <row r="40" spans="1:14">
      <c r="A40" s="59"/>
      <c r="B40" s="59"/>
      <c r="C40" s="59"/>
      <c r="D40" s="59"/>
      <c r="E40" s="59"/>
      <c r="F40" s="59"/>
      <c r="G40" s="59"/>
    </row>
    <row r="41" spans="1:14">
      <c r="A41" s="59"/>
      <c r="B41" s="59"/>
      <c r="C41" s="59"/>
      <c r="D41" s="59"/>
      <c r="E41" s="59"/>
      <c r="F41" s="59"/>
      <c r="G41" s="59"/>
    </row>
    <row r="42" spans="1:14">
      <c r="A42" s="59"/>
      <c r="B42" s="59"/>
      <c r="C42" s="59"/>
      <c r="D42" s="59"/>
      <c r="E42" s="59"/>
      <c r="F42" s="59"/>
      <c r="G42" s="59"/>
    </row>
  </sheetData>
  <mergeCells count="3">
    <mergeCell ref="B8:M8"/>
    <mergeCell ref="B9:M9"/>
    <mergeCell ref="B31:M31"/>
  </mergeCells>
  <hyperlinks>
    <hyperlink ref="M32" location="Índice!A1" tooltip="Índice" display="i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M59"/>
  <sheetViews>
    <sheetView showGridLines="0" showRowColHeaders="0" workbookViewId="0">
      <selection activeCell="B9" sqref="B9:L9"/>
    </sheetView>
  </sheetViews>
  <sheetFormatPr baseColWidth="10" defaultColWidth="11.42578125" defaultRowHeight="12.75"/>
  <cols>
    <col min="1" max="1" width="12.7109375" style="57" customWidth="1"/>
    <col min="2" max="2" width="25.140625" style="57" bestFit="1" customWidth="1"/>
    <col min="3" max="12" width="12.7109375" style="57" customWidth="1"/>
    <col min="13" max="13" width="12.28515625" style="57" hidden="1" customWidth="1"/>
    <col min="14" max="17" width="0" style="57" hidden="1" customWidth="1"/>
    <col min="18" max="18" width="18.85546875" style="57" customWidth="1"/>
    <col min="19" max="16384" width="11.42578125" style="57"/>
  </cols>
  <sheetData>
    <row r="3" spans="2:39">
      <c r="D3" s="101"/>
      <c r="E3" s="100"/>
      <c r="F3" s="100"/>
      <c r="G3" s="100"/>
      <c r="H3" s="100"/>
      <c r="I3" s="100"/>
      <c r="J3" s="100"/>
      <c r="K3" s="100"/>
    </row>
    <row r="4" spans="2:39">
      <c r="D4" s="101"/>
      <c r="E4" s="100"/>
      <c r="F4" s="100"/>
      <c r="G4" s="100"/>
      <c r="H4" s="100"/>
      <c r="I4" s="100"/>
      <c r="J4" s="100"/>
      <c r="K4" s="100"/>
    </row>
    <row r="5" spans="2:39">
      <c r="D5" s="102"/>
      <c r="E5" s="100"/>
      <c r="F5" s="100"/>
      <c r="G5" s="100"/>
      <c r="H5" s="100"/>
      <c r="I5" s="100"/>
      <c r="J5" s="100"/>
      <c r="K5" s="100"/>
    </row>
    <row r="8" spans="2:39" s="1" customFormat="1" ht="12.75" customHeight="1">
      <c r="B8" s="167" t="s">
        <v>31</v>
      </c>
      <c r="C8" s="167"/>
      <c r="D8" s="167"/>
      <c r="E8" s="167"/>
      <c r="F8" s="167"/>
      <c r="G8" s="167"/>
      <c r="H8" s="167"/>
      <c r="I8" s="167"/>
      <c r="J8" s="167"/>
      <c r="K8" s="167"/>
      <c r="L8" s="167"/>
    </row>
    <row r="9" spans="2:39" s="1" customFormat="1" ht="12.75" customHeight="1">
      <c r="B9" s="168" t="s">
        <v>81</v>
      </c>
      <c r="C9" s="168"/>
      <c r="D9" s="168"/>
      <c r="E9" s="168"/>
      <c r="F9" s="168"/>
      <c r="G9" s="168"/>
      <c r="H9" s="168"/>
      <c r="I9" s="168"/>
      <c r="J9" s="168"/>
      <c r="K9" s="168"/>
      <c r="L9" s="168"/>
    </row>
    <row r="10" spans="2:39" ht="12.75" customHeight="1">
      <c r="M10" s="96" t="s">
        <v>82</v>
      </c>
      <c r="N10" s="97"/>
      <c r="O10" s="97"/>
      <c r="P10" s="97"/>
      <c r="Q10" s="97"/>
      <c r="R10" s="103"/>
      <c r="S10" s="103"/>
      <c r="T10" s="101"/>
      <c r="U10" s="101"/>
      <c r="V10" s="101"/>
      <c r="W10" s="101"/>
      <c r="X10" s="101"/>
      <c r="Y10" s="101"/>
      <c r="Z10" s="101"/>
      <c r="AA10" s="100"/>
      <c r="AB10" s="100"/>
      <c r="AC10" s="100"/>
      <c r="AD10" s="100"/>
      <c r="AE10" s="100"/>
      <c r="AF10" s="100"/>
      <c r="AG10" s="100"/>
      <c r="AH10" s="100"/>
      <c r="AI10" s="100"/>
      <c r="AJ10" s="100"/>
      <c r="AK10" s="100"/>
      <c r="AL10" s="100"/>
      <c r="AM10" s="100"/>
    </row>
    <row r="11" spans="2:39" ht="12.75" customHeight="1">
      <c r="R11" s="100"/>
      <c r="S11" s="100"/>
      <c r="T11" s="101"/>
      <c r="U11" s="100"/>
      <c r="V11" s="100"/>
      <c r="W11" s="100"/>
      <c r="X11" s="100"/>
      <c r="Y11" s="100"/>
      <c r="Z11" s="100"/>
      <c r="AA11" s="100"/>
      <c r="AB11" s="100"/>
      <c r="AC11" s="100"/>
      <c r="AD11" s="100"/>
      <c r="AE11" s="100"/>
      <c r="AF11" s="100"/>
      <c r="AG11" s="100"/>
      <c r="AH11" s="100"/>
      <c r="AI11" s="100"/>
      <c r="AJ11" s="100"/>
      <c r="AK11" s="100"/>
      <c r="AL11" s="100"/>
      <c r="AM11" s="100"/>
    </row>
    <row r="12" spans="2:39" ht="12.75" customHeight="1" thickBot="1">
      <c r="B12" s="33" t="s">
        <v>0</v>
      </c>
      <c r="C12" s="40" t="s">
        <v>20</v>
      </c>
      <c r="D12" s="40" t="s">
        <v>21</v>
      </c>
      <c r="E12" s="40" t="s">
        <v>22</v>
      </c>
      <c r="F12" s="40" t="s">
        <v>23</v>
      </c>
      <c r="G12" s="40" t="s">
        <v>27</v>
      </c>
      <c r="H12" s="40" t="s">
        <v>1</v>
      </c>
      <c r="I12" s="55" t="s">
        <v>24</v>
      </c>
      <c r="J12" s="55" t="s">
        <v>25</v>
      </c>
      <c r="K12" s="40" t="s">
        <v>26</v>
      </c>
      <c r="L12" s="40" t="s">
        <v>29</v>
      </c>
      <c r="R12" s="100"/>
      <c r="S12" s="100"/>
      <c r="T12" s="101"/>
      <c r="U12" s="101"/>
      <c r="V12" s="101"/>
      <c r="W12" s="101"/>
      <c r="X12" s="101"/>
      <c r="Y12" s="100"/>
      <c r="Z12" s="100"/>
      <c r="AA12" s="100"/>
      <c r="AB12" s="100"/>
      <c r="AC12" s="100"/>
      <c r="AD12" s="100"/>
      <c r="AE12" s="100"/>
      <c r="AF12" s="100"/>
      <c r="AG12" s="100"/>
      <c r="AH12" s="100"/>
      <c r="AI12" s="100"/>
      <c r="AJ12" s="100"/>
      <c r="AK12" s="100"/>
      <c r="AL12" s="100"/>
      <c r="AM12" s="100"/>
    </row>
    <row r="13" spans="2:39" ht="12.75" customHeight="1">
      <c r="B13" s="2" t="s">
        <v>9</v>
      </c>
      <c r="C13" s="75">
        <v>8414240</v>
      </c>
      <c r="D13" s="99">
        <v>33</v>
      </c>
      <c r="E13" s="47">
        <v>216</v>
      </c>
      <c r="F13" s="47">
        <v>407</v>
      </c>
      <c r="G13" s="47">
        <v>1110</v>
      </c>
      <c r="H13" s="47">
        <v>87599</v>
      </c>
      <c r="I13" s="47">
        <v>96.054064544115803</v>
      </c>
      <c r="J13" s="46">
        <v>254976.9696969697</v>
      </c>
      <c r="K13" s="47">
        <v>38954.814814814818</v>
      </c>
      <c r="L13" s="47">
        <v>7580.3963963963961</v>
      </c>
      <c r="R13" s="100"/>
      <c r="S13" s="100"/>
      <c r="T13" s="100"/>
      <c r="U13" s="100"/>
      <c r="V13" s="100"/>
      <c r="W13" s="100"/>
      <c r="X13" s="100"/>
      <c r="Y13" s="100"/>
      <c r="Z13" s="100"/>
      <c r="AA13" s="100"/>
      <c r="AB13" s="100"/>
      <c r="AC13" s="100"/>
      <c r="AD13" s="100"/>
      <c r="AE13" s="100"/>
      <c r="AF13" s="100"/>
      <c r="AG13" s="100"/>
      <c r="AH13" s="100"/>
      <c r="AI13" s="100"/>
      <c r="AJ13" s="100"/>
      <c r="AK13" s="100"/>
      <c r="AL13" s="100"/>
      <c r="AM13" s="100"/>
    </row>
    <row r="14" spans="2:39" ht="12.75" customHeight="1">
      <c r="B14" s="2" t="s">
        <v>10</v>
      </c>
      <c r="C14" s="75">
        <v>1319291</v>
      </c>
      <c r="D14" s="47">
        <v>8</v>
      </c>
      <c r="E14" s="47">
        <v>123</v>
      </c>
      <c r="F14" s="47">
        <v>118</v>
      </c>
      <c r="G14" s="47">
        <v>871</v>
      </c>
      <c r="H14" s="47">
        <v>47720</v>
      </c>
      <c r="I14" s="47">
        <v>27.646500419111483</v>
      </c>
      <c r="J14" s="46">
        <v>164911.375</v>
      </c>
      <c r="K14" s="47">
        <v>10725.943089430893</v>
      </c>
      <c r="L14" s="47">
        <v>1514.6854190585534</v>
      </c>
      <c r="R14" s="100"/>
      <c r="S14" s="100"/>
      <c r="T14" s="100"/>
      <c r="U14" s="100"/>
      <c r="V14" s="100"/>
      <c r="W14" s="100"/>
      <c r="X14" s="100"/>
      <c r="Y14" s="100"/>
      <c r="Z14" s="100"/>
      <c r="AA14" s="100"/>
      <c r="AB14" s="100"/>
      <c r="AC14" s="100"/>
      <c r="AD14" s="100"/>
      <c r="AE14" s="100"/>
      <c r="AF14" s="100"/>
      <c r="AG14" s="100"/>
      <c r="AH14" s="100"/>
      <c r="AI14" s="100"/>
      <c r="AJ14" s="100"/>
      <c r="AK14" s="100"/>
      <c r="AL14" s="100"/>
      <c r="AM14" s="100"/>
    </row>
    <row r="15" spans="2:39" ht="12.75" customHeight="1">
      <c r="B15" s="2" t="s">
        <v>2</v>
      </c>
      <c r="C15" s="75">
        <v>1022800</v>
      </c>
      <c r="D15" s="47">
        <v>8</v>
      </c>
      <c r="E15" s="47">
        <v>84</v>
      </c>
      <c r="F15" s="47">
        <v>69</v>
      </c>
      <c r="G15" s="47">
        <v>144</v>
      </c>
      <c r="H15" s="47">
        <v>10604</v>
      </c>
      <c r="I15" s="47">
        <v>96.454168238400598</v>
      </c>
      <c r="J15" s="46">
        <v>127850</v>
      </c>
      <c r="K15" s="47">
        <v>12176.190476190477</v>
      </c>
      <c r="L15" s="47">
        <v>7102.7777777777774</v>
      </c>
      <c r="R15" s="100"/>
      <c r="S15" s="100"/>
      <c r="T15" s="100"/>
      <c r="U15" s="100"/>
      <c r="V15" s="100"/>
      <c r="W15" s="100"/>
      <c r="X15" s="100"/>
      <c r="Y15" s="100"/>
      <c r="Z15" s="100"/>
      <c r="AA15" s="100"/>
      <c r="AB15" s="100"/>
      <c r="AC15" s="100"/>
      <c r="AD15" s="100"/>
      <c r="AE15" s="100"/>
      <c r="AF15" s="100"/>
      <c r="AG15" s="100"/>
      <c r="AH15" s="100"/>
      <c r="AI15" s="100"/>
      <c r="AJ15" s="100"/>
      <c r="AK15" s="100"/>
      <c r="AL15" s="100"/>
      <c r="AM15" s="100"/>
    </row>
    <row r="16" spans="2:39" ht="12.75" customHeight="1">
      <c r="B16" s="2" t="s">
        <v>18</v>
      </c>
      <c r="C16" s="75">
        <v>1149460</v>
      </c>
      <c r="D16" s="47">
        <v>3</v>
      </c>
      <c r="E16" s="47">
        <v>58</v>
      </c>
      <c r="F16" s="47">
        <v>58</v>
      </c>
      <c r="G16" s="47">
        <v>104</v>
      </c>
      <c r="H16" s="47">
        <v>4992</v>
      </c>
      <c r="I16" s="47">
        <v>230.26041666666666</v>
      </c>
      <c r="J16" s="46">
        <v>383153.33333333331</v>
      </c>
      <c r="K16" s="47">
        <v>19818.275862068964</v>
      </c>
      <c r="L16" s="47">
        <v>11052.5</v>
      </c>
      <c r="R16" s="100"/>
      <c r="S16" s="100"/>
      <c r="T16" s="100"/>
      <c r="U16" s="100"/>
      <c r="V16" s="100"/>
      <c r="W16" s="100"/>
      <c r="X16" s="100"/>
      <c r="Y16" s="100"/>
      <c r="Z16" s="100"/>
      <c r="AA16" s="100"/>
      <c r="AB16" s="100"/>
      <c r="AC16" s="100"/>
      <c r="AD16" s="100"/>
      <c r="AE16" s="100"/>
      <c r="AF16" s="100"/>
      <c r="AG16" s="100"/>
      <c r="AH16" s="100"/>
      <c r="AI16" s="100"/>
      <c r="AJ16" s="100"/>
      <c r="AK16" s="100"/>
      <c r="AL16" s="100"/>
      <c r="AM16" s="100"/>
    </row>
    <row r="17" spans="2:39" ht="12.75" customHeight="1">
      <c r="B17" s="2" t="s">
        <v>3</v>
      </c>
      <c r="C17" s="75">
        <v>2153389</v>
      </c>
      <c r="D17" s="47">
        <v>7</v>
      </c>
      <c r="E17" s="47">
        <v>108</v>
      </c>
      <c r="F17" s="47">
        <v>107</v>
      </c>
      <c r="G17" s="47">
        <v>155</v>
      </c>
      <c r="H17" s="47">
        <v>7447</v>
      </c>
      <c r="I17" s="47">
        <v>289.16194440714384</v>
      </c>
      <c r="J17" s="46">
        <v>307627</v>
      </c>
      <c r="K17" s="47">
        <v>19938.787037037036</v>
      </c>
      <c r="L17" s="47">
        <v>13892.832258064516</v>
      </c>
      <c r="R17" s="100"/>
      <c r="S17" s="100"/>
      <c r="T17" s="100"/>
      <c r="U17" s="100"/>
      <c r="V17" s="100"/>
      <c r="W17" s="100"/>
      <c r="X17" s="100"/>
      <c r="Y17" s="100"/>
      <c r="Z17" s="100"/>
      <c r="AA17" s="100"/>
      <c r="AB17" s="100"/>
      <c r="AC17" s="100"/>
      <c r="AD17" s="100"/>
      <c r="AE17" s="100"/>
      <c r="AF17" s="100"/>
      <c r="AG17" s="100"/>
      <c r="AH17" s="100"/>
      <c r="AI17" s="100"/>
      <c r="AJ17" s="100"/>
      <c r="AK17" s="100"/>
      <c r="AL17" s="100"/>
      <c r="AM17" s="100"/>
    </row>
    <row r="18" spans="2:39" ht="12.75" customHeight="1">
      <c r="B18" s="2" t="s">
        <v>4</v>
      </c>
      <c r="C18" s="75">
        <v>581078</v>
      </c>
      <c r="D18" s="47">
        <v>4</v>
      </c>
      <c r="E18" s="47">
        <v>42</v>
      </c>
      <c r="F18" s="47">
        <v>42</v>
      </c>
      <c r="G18" s="47">
        <v>124</v>
      </c>
      <c r="H18" s="47">
        <v>5321</v>
      </c>
      <c r="I18" s="47">
        <v>109.20466077804925</v>
      </c>
      <c r="J18" s="46">
        <v>145269.5</v>
      </c>
      <c r="K18" s="47">
        <v>13835.190476190477</v>
      </c>
      <c r="L18" s="47">
        <v>4686.1129032258068</v>
      </c>
      <c r="R18" s="100"/>
      <c r="S18" s="104"/>
      <c r="T18" s="100"/>
      <c r="U18" s="100"/>
      <c r="V18" s="100"/>
      <c r="W18" s="104"/>
      <c r="X18" s="100"/>
      <c r="Y18" s="104"/>
      <c r="Z18" s="104"/>
      <c r="AA18" s="104"/>
      <c r="AB18" s="100"/>
      <c r="AC18" s="100"/>
      <c r="AD18" s="100"/>
      <c r="AE18" s="100"/>
      <c r="AF18" s="100"/>
      <c r="AG18" s="100"/>
      <c r="AH18" s="100"/>
      <c r="AI18" s="100"/>
      <c r="AJ18" s="100"/>
      <c r="AK18" s="100"/>
      <c r="AL18" s="100"/>
      <c r="AM18" s="100"/>
    </row>
    <row r="19" spans="2:39" ht="12.75" customHeight="1">
      <c r="B19" s="2" t="s">
        <v>5</v>
      </c>
      <c r="C19" s="75">
        <v>2399548</v>
      </c>
      <c r="D19" s="47">
        <v>11</v>
      </c>
      <c r="E19" s="47">
        <v>249</v>
      </c>
      <c r="F19" s="47">
        <v>247</v>
      </c>
      <c r="G19" s="47">
        <v>3669</v>
      </c>
      <c r="H19" s="47">
        <v>79461</v>
      </c>
      <c r="I19" s="47">
        <v>30.197807729578031</v>
      </c>
      <c r="J19" s="46">
        <v>218140.72727272726</v>
      </c>
      <c r="K19" s="47">
        <v>9636.7389558232935</v>
      </c>
      <c r="L19" s="47">
        <v>654.00599618424644</v>
      </c>
      <c r="R19" s="100"/>
      <c r="S19" s="104"/>
      <c r="T19" s="100"/>
      <c r="U19" s="100"/>
      <c r="V19" s="100"/>
      <c r="W19" s="104"/>
      <c r="X19" s="100"/>
      <c r="Y19" s="104"/>
      <c r="Z19" s="104"/>
      <c r="AA19" s="104"/>
      <c r="AB19" s="100"/>
      <c r="AC19" s="100"/>
      <c r="AD19" s="100"/>
      <c r="AE19" s="100"/>
      <c r="AF19" s="100"/>
      <c r="AG19" s="100"/>
      <c r="AH19" s="100"/>
      <c r="AI19" s="100"/>
      <c r="AJ19" s="100"/>
      <c r="AK19" s="100"/>
      <c r="AL19" s="100"/>
      <c r="AM19" s="100"/>
    </row>
    <row r="20" spans="2:39" ht="12.75" customHeight="1">
      <c r="B20" s="2" t="s">
        <v>11</v>
      </c>
      <c r="C20" s="75">
        <v>2032863</v>
      </c>
      <c r="D20" s="47">
        <v>14</v>
      </c>
      <c r="E20" s="47">
        <v>205</v>
      </c>
      <c r="F20" s="47">
        <v>203</v>
      </c>
      <c r="G20" s="47">
        <v>1110</v>
      </c>
      <c r="H20" s="47">
        <v>94224</v>
      </c>
      <c r="I20" s="47">
        <v>21.574789862455425</v>
      </c>
      <c r="J20" s="46">
        <v>145204.5</v>
      </c>
      <c r="K20" s="47">
        <v>9916.404878048781</v>
      </c>
      <c r="L20" s="47">
        <v>1831.4081081081081</v>
      </c>
      <c r="R20" s="100"/>
      <c r="S20" s="104"/>
      <c r="T20" s="100"/>
      <c r="U20" s="100"/>
      <c r="V20" s="100"/>
      <c r="W20" s="104"/>
      <c r="X20" s="100"/>
      <c r="Y20" s="104"/>
      <c r="Z20" s="104"/>
      <c r="AA20" s="104"/>
      <c r="AB20" s="100"/>
      <c r="AC20" s="100"/>
      <c r="AD20" s="100"/>
      <c r="AE20" s="100"/>
      <c r="AF20" s="100"/>
      <c r="AG20" s="100"/>
      <c r="AH20" s="100"/>
      <c r="AI20" s="100"/>
      <c r="AJ20" s="100"/>
      <c r="AK20" s="100"/>
      <c r="AL20" s="100"/>
      <c r="AM20" s="100"/>
    </row>
    <row r="21" spans="2:39" ht="12.75" customHeight="1">
      <c r="B21" s="2" t="s">
        <v>6</v>
      </c>
      <c r="C21" s="75">
        <v>7675217</v>
      </c>
      <c r="D21" s="47">
        <v>7</v>
      </c>
      <c r="E21" s="47">
        <v>375</v>
      </c>
      <c r="F21" s="47">
        <v>418</v>
      </c>
      <c r="G21" s="47">
        <v>789</v>
      </c>
      <c r="H21" s="47">
        <v>32113</v>
      </c>
      <c r="I21" s="47">
        <v>239.0065394077165</v>
      </c>
      <c r="J21" s="46">
        <v>1096459.5714285714</v>
      </c>
      <c r="K21" s="47">
        <v>20467.245333333332</v>
      </c>
      <c r="L21" s="47">
        <v>9727.7782002534859</v>
      </c>
      <c r="R21" s="100"/>
      <c r="S21" s="104"/>
      <c r="T21" s="100"/>
      <c r="U21" s="100"/>
      <c r="V21" s="100"/>
      <c r="W21" s="104"/>
      <c r="X21" s="100"/>
      <c r="Y21" s="104"/>
      <c r="Z21" s="104"/>
      <c r="AA21" s="104"/>
      <c r="AB21" s="100"/>
      <c r="AC21" s="100"/>
      <c r="AD21" s="100"/>
      <c r="AE21" s="100"/>
      <c r="AF21" s="100"/>
      <c r="AG21" s="100"/>
      <c r="AH21" s="100"/>
      <c r="AI21" s="100"/>
      <c r="AJ21" s="100"/>
      <c r="AK21" s="100"/>
      <c r="AL21" s="100"/>
      <c r="AM21" s="100"/>
    </row>
    <row r="22" spans="2:39" ht="12.75" customHeight="1">
      <c r="B22" s="2" t="s">
        <v>12</v>
      </c>
      <c r="C22" s="75">
        <v>5003769</v>
      </c>
      <c r="D22" s="47">
        <v>24</v>
      </c>
      <c r="E22" s="47">
        <v>244</v>
      </c>
      <c r="F22" s="47">
        <v>285</v>
      </c>
      <c r="G22" s="47">
        <v>567</v>
      </c>
      <c r="H22" s="47">
        <v>23255</v>
      </c>
      <c r="I22" s="47">
        <v>215.16959793592775</v>
      </c>
      <c r="J22" s="46">
        <v>208490.375</v>
      </c>
      <c r="K22" s="47">
        <v>20507.25</v>
      </c>
      <c r="L22" s="47">
        <v>8824.9894179894181</v>
      </c>
      <c r="R22" s="100"/>
      <c r="S22" s="104"/>
      <c r="T22" s="100"/>
      <c r="U22" s="100"/>
      <c r="V22" s="100"/>
      <c r="W22" s="104"/>
      <c r="X22" s="100"/>
      <c r="Y22" s="104"/>
      <c r="Z22" s="104"/>
      <c r="AA22" s="104"/>
      <c r="AB22" s="100"/>
      <c r="AC22" s="100"/>
      <c r="AD22" s="100"/>
      <c r="AE22" s="100"/>
      <c r="AF22" s="100"/>
      <c r="AG22" s="100"/>
      <c r="AH22" s="100"/>
      <c r="AI22" s="100"/>
      <c r="AJ22" s="100"/>
      <c r="AK22" s="100"/>
      <c r="AL22" s="100"/>
      <c r="AM22" s="100"/>
    </row>
    <row r="23" spans="2:39" ht="12.75" customHeight="1">
      <c r="B23" s="2" t="s">
        <v>7</v>
      </c>
      <c r="C23" s="75">
        <v>1067710</v>
      </c>
      <c r="D23" s="47">
        <v>8</v>
      </c>
      <c r="E23" s="47">
        <v>113</v>
      </c>
      <c r="F23" s="47">
        <v>111</v>
      </c>
      <c r="G23" s="47">
        <v>415</v>
      </c>
      <c r="H23" s="47">
        <v>41634</v>
      </c>
      <c r="I23" s="47">
        <v>25.645145794302735</v>
      </c>
      <c r="J23" s="46">
        <v>133463.75</v>
      </c>
      <c r="K23" s="47">
        <v>9448.7610619469033</v>
      </c>
      <c r="L23" s="47">
        <v>2572.7951807228915</v>
      </c>
      <c r="R23" s="100"/>
      <c r="S23" s="104"/>
      <c r="T23" s="100"/>
      <c r="U23" s="100"/>
      <c r="V23" s="100"/>
      <c r="W23" s="100"/>
      <c r="X23" s="100"/>
      <c r="Y23" s="104"/>
      <c r="Z23" s="104"/>
      <c r="AA23" s="104"/>
      <c r="AB23" s="100"/>
      <c r="AC23" s="100"/>
      <c r="AD23" s="100"/>
      <c r="AE23" s="100"/>
      <c r="AF23" s="100"/>
      <c r="AG23" s="100"/>
      <c r="AH23" s="100"/>
      <c r="AI23" s="100"/>
      <c r="AJ23" s="100"/>
      <c r="AK23" s="100"/>
      <c r="AL23" s="100"/>
      <c r="AM23" s="100"/>
    </row>
    <row r="24" spans="2:39" ht="12.75" customHeight="1">
      <c r="B24" s="2" t="s">
        <v>8</v>
      </c>
      <c r="C24" s="75">
        <v>2699499</v>
      </c>
      <c r="D24" s="47">
        <v>7</v>
      </c>
      <c r="E24" s="47">
        <v>314</v>
      </c>
      <c r="F24" s="47">
        <v>398</v>
      </c>
      <c r="G24" s="47">
        <v>67</v>
      </c>
      <c r="H24" s="47">
        <v>29575</v>
      </c>
      <c r="I24" s="47">
        <v>91.276382079458998</v>
      </c>
      <c r="J24" s="46">
        <v>385642.71428571426</v>
      </c>
      <c r="K24" s="47">
        <v>8597.130573248407</v>
      </c>
      <c r="L24" s="47">
        <v>40291.029850746272</v>
      </c>
      <c r="R24" s="100"/>
      <c r="S24" s="104"/>
      <c r="T24" s="100"/>
      <c r="U24" s="100"/>
      <c r="V24" s="100"/>
      <c r="W24" s="100"/>
      <c r="X24" s="100"/>
      <c r="Y24" s="104"/>
      <c r="Z24" s="104"/>
      <c r="AA24" s="104"/>
      <c r="AB24" s="100"/>
      <c r="AC24" s="100"/>
      <c r="AD24" s="100"/>
      <c r="AE24" s="100"/>
      <c r="AF24" s="100"/>
      <c r="AG24" s="100"/>
      <c r="AH24" s="100"/>
      <c r="AI24" s="100"/>
      <c r="AJ24" s="100"/>
      <c r="AK24" s="100"/>
      <c r="AL24" s="100"/>
      <c r="AM24" s="100"/>
    </row>
    <row r="25" spans="2:39" ht="12.75" customHeight="1">
      <c r="B25" s="2" t="s">
        <v>14</v>
      </c>
      <c r="C25" s="75">
        <v>6663394</v>
      </c>
      <c r="D25" s="47">
        <v>7</v>
      </c>
      <c r="E25" s="47">
        <v>285</v>
      </c>
      <c r="F25" s="47">
        <v>262</v>
      </c>
      <c r="G25" s="47">
        <v>162</v>
      </c>
      <c r="H25" s="47">
        <v>8028</v>
      </c>
      <c r="I25" s="47">
        <v>830.01918285999</v>
      </c>
      <c r="J25" s="46">
        <v>951913.42857142852</v>
      </c>
      <c r="K25" s="47">
        <v>23380.329824561402</v>
      </c>
      <c r="L25" s="47">
        <v>41132.061728395063</v>
      </c>
      <c r="R25" s="100"/>
      <c r="S25" s="104"/>
      <c r="T25" s="100"/>
      <c r="U25" s="100"/>
      <c r="V25" s="100"/>
      <c r="W25" s="100"/>
      <c r="X25" s="100"/>
      <c r="Y25" s="104"/>
      <c r="Z25" s="104"/>
      <c r="AA25" s="104"/>
      <c r="AB25" s="100"/>
      <c r="AC25" s="100"/>
      <c r="AD25" s="100"/>
      <c r="AE25" s="100"/>
      <c r="AF25" s="100"/>
      <c r="AG25" s="100"/>
      <c r="AH25" s="100"/>
      <c r="AI25" s="100"/>
      <c r="AJ25" s="100"/>
      <c r="AK25" s="100"/>
      <c r="AL25" s="100"/>
      <c r="AM25" s="100"/>
    </row>
    <row r="26" spans="2:39" ht="12.75" customHeight="1">
      <c r="B26" s="109" t="s">
        <v>15</v>
      </c>
      <c r="C26" s="75">
        <v>1493898</v>
      </c>
      <c r="D26" s="47">
        <v>9</v>
      </c>
      <c r="E26" s="47">
        <v>90</v>
      </c>
      <c r="F26" s="47">
        <v>85</v>
      </c>
      <c r="G26" s="47">
        <v>180</v>
      </c>
      <c r="H26" s="110">
        <v>11314</v>
      </c>
      <c r="I26" s="47">
        <v>132.03977373165989</v>
      </c>
      <c r="J26" s="46">
        <v>165988.66666666666</v>
      </c>
      <c r="K26" s="47">
        <v>16598.866666666665</v>
      </c>
      <c r="L26" s="47">
        <v>8299.4333333333325</v>
      </c>
      <c r="M26" s="171" t="s">
        <v>83</v>
      </c>
      <c r="N26" s="171"/>
      <c r="O26" s="171"/>
      <c r="P26" s="171"/>
      <c r="Q26" s="171"/>
      <c r="R26" s="100"/>
      <c r="S26" s="104"/>
      <c r="T26" s="100"/>
      <c r="U26" s="100"/>
      <c r="V26" s="100"/>
      <c r="W26" s="100"/>
      <c r="X26" s="100"/>
      <c r="Y26" s="104"/>
      <c r="Z26" s="104"/>
      <c r="AA26" s="104"/>
      <c r="AB26" s="100"/>
      <c r="AC26" s="100"/>
      <c r="AD26" s="100"/>
      <c r="AE26" s="100"/>
      <c r="AF26" s="100"/>
      <c r="AG26" s="100"/>
      <c r="AH26" s="100"/>
      <c r="AI26" s="100"/>
      <c r="AJ26" s="100"/>
      <c r="AK26" s="100"/>
      <c r="AL26" s="100"/>
      <c r="AM26" s="100"/>
    </row>
    <row r="27" spans="2:39" ht="12.75" customHeight="1">
      <c r="B27" s="2" t="s">
        <v>16</v>
      </c>
      <c r="C27" s="75">
        <v>654214</v>
      </c>
      <c r="D27" s="47">
        <v>3</v>
      </c>
      <c r="E27" s="47">
        <v>57</v>
      </c>
      <c r="F27" s="47">
        <v>59</v>
      </c>
      <c r="G27" s="47">
        <v>237</v>
      </c>
      <c r="H27" s="47">
        <v>10391</v>
      </c>
      <c r="I27" s="47">
        <v>62.959676643248969</v>
      </c>
      <c r="J27" s="46">
        <v>218071.33333333334</v>
      </c>
      <c r="K27" s="47">
        <v>11477.438596491229</v>
      </c>
      <c r="L27" s="47">
        <v>2760.3966244725739</v>
      </c>
      <c r="R27" s="100"/>
      <c r="S27" s="104"/>
      <c r="T27" s="100"/>
      <c r="U27" s="100"/>
      <c r="V27" s="100"/>
      <c r="W27" s="104"/>
      <c r="X27" s="100"/>
      <c r="Y27" s="104"/>
      <c r="Z27" s="104"/>
      <c r="AA27" s="104"/>
      <c r="AB27" s="100"/>
      <c r="AC27" s="100"/>
      <c r="AD27" s="100"/>
      <c r="AE27" s="100"/>
      <c r="AF27" s="100"/>
      <c r="AG27" s="100"/>
      <c r="AH27" s="100"/>
      <c r="AI27" s="100"/>
      <c r="AJ27" s="100"/>
      <c r="AK27" s="100"/>
      <c r="AL27" s="100"/>
      <c r="AM27" s="100"/>
    </row>
    <row r="28" spans="2:39" ht="12.75" customHeight="1">
      <c r="B28" s="2" t="s">
        <v>17</v>
      </c>
      <c r="C28" s="75">
        <v>2207776</v>
      </c>
      <c r="D28" s="47">
        <v>13</v>
      </c>
      <c r="E28" s="47">
        <v>136</v>
      </c>
      <c r="F28" s="47">
        <v>155</v>
      </c>
      <c r="G28" s="47">
        <v>167</v>
      </c>
      <c r="H28" s="47">
        <v>7234</v>
      </c>
      <c r="I28" s="47">
        <v>305.19435996682336</v>
      </c>
      <c r="J28" s="46">
        <v>169828.92307692306</v>
      </c>
      <c r="K28" s="47">
        <v>16233.64705882353</v>
      </c>
      <c r="L28" s="47">
        <v>13220.215568862275</v>
      </c>
      <c r="R28" s="100"/>
      <c r="S28" s="100"/>
      <c r="T28" s="100"/>
      <c r="U28" s="100"/>
      <c r="V28" s="100"/>
      <c r="W28" s="100"/>
      <c r="X28" s="100"/>
      <c r="Y28" s="100"/>
      <c r="Z28" s="100"/>
      <c r="AA28" s="100"/>
      <c r="AB28" s="100"/>
      <c r="AC28" s="100"/>
      <c r="AD28" s="100"/>
      <c r="AE28" s="100"/>
      <c r="AF28" s="100"/>
      <c r="AG28" s="100"/>
      <c r="AH28" s="100"/>
      <c r="AI28" s="100"/>
      <c r="AJ28" s="100"/>
      <c r="AK28" s="100"/>
      <c r="AL28" s="100"/>
      <c r="AM28" s="100"/>
    </row>
    <row r="29" spans="2:39" ht="12.75" customHeight="1">
      <c r="B29" s="2" t="s">
        <v>13</v>
      </c>
      <c r="C29" s="75">
        <v>316798</v>
      </c>
      <c r="D29" s="47">
        <v>1</v>
      </c>
      <c r="E29" s="47">
        <v>20</v>
      </c>
      <c r="F29" s="47">
        <v>20</v>
      </c>
      <c r="G29" s="47">
        <v>174</v>
      </c>
      <c r="H29" s="47">
        <v>5045</v>
      </c>
      <c r="I29" s="47">
        <v>62.794449950445987</v>
      </c>
      <c r="J29" s="46">
        <v>316798</v>
      </c>
      <c r="K29" s="47">
        <v>15839.9</v>
      </c>
      <c r="L29" s="47">
        <v>1820.6781609195402</v>
      </c>
      <c r="R29" s="100"/>
      <c r="S29" s="100"/>
      <c r="T29" s="100"/>
      <c r="U29" s="100"/>
      <c r="V29" s="100"/>
      <c r="W29" s="100"/>
      <c r="X29" s="100"/>
      <c r="Y29" s="100"/>
      <c r="Z29" s="100"/>
      <c r="AA29" s="100"/>
      <c r="AB29" s="100"/>
      <c r="AC29" s="100"/>
      <c r="AD29" s="100"/>
      <c r="AE29" s="100"/>
      <c r="AF29" s="100"/>
      <c r="AG29" s="100"/>
      <c r="AH29" s="100"/>
      <c r="AI29" s="100"/>
      <c r="AJ29" s="100"/>
      <c r="AK29" s="100"/>
      <c r="AL29" s="100"/>
      <c r="AM29" s="100"/>
    </row>
    <row r="30" spans="2:39" ht="12.75" customHeight="1">
      <c r="B30" s="5" t="s">
        <v>28</v>
      </c>
      <c r="C30" s="75">
        <v>171264</v>
      </c>
      <c r="D30" s="47">
        <v>2</v>
      </c>
      <c r="E30" s="47">
        <v>7</v>
      </c>
      <c r="F30" s="47">
        <v>7</v>
      </c>
      <c r="G30" s="47">
        <v>0</v>
      </c>
      <c r="H30" s="47">
        <v>32</v>
      </c>
      <c r="I30" s="47">
        <v>5352</v>
      </c>
      <c r="J30" s="46">
        <v>85632</v>
      </c>
      <c r="K30" s="47">
        <v>24466.285714285714</v>
      </c>
      <c r="L30" s="47">
        <v>0</v>
      </c>
      <c r="R30" s="100"/>
      <c r="S30" s="105"/>
      <c r="T30" s="100"/>
      <c r="U30" s="100"/>
      <c r="V30" s="100"/>
      <c r="W30" s="100"/>
      <c r="X30" s="100"/>
      <c r="Y30" s="100"/>
      <c r="Z30" s="100"/>
      <c r="AA30" s="100"/>
      <c r="AB30" s="100"/>
      <c r="AC30" s="100"/>
      <c r="AD30" s="100"/>
      <c r="AE30" s="100"/>
      <c r="AF30" s="100"/>
      <c r="AG30" s="100"/>
      <c r="AH30" s="100"/>
      <c r="AI30" s="100"/>
      <c r="AJ30" s="100"/>
      <c r="AK30" s="100"/>
      <c r="AL30" s="100"/>
      <c r="AM30" s="100"/>
    </row>
    <row r="31" spans="2:39" ht="12.75" customHeight="1" thickBot="1">
      <c r="B31" s="34" t="s">
        <v>32</v>
      </c>
      <c r="C31" s="76">
        <v>47026208</v>
      </c>
      <c r="D31" s="77">
        <v>169</v>
      </c>
      <c r="E31" s="78">
        <v>2726</v>
      </c>
      <c r="F31" s="78">
        <v>3051</v>
      </c>
      <c r="G31" s="78">
        <v>10045</v>
      </c>
      <c r="H31" s="50">
        <v>505989</v>
      </c>
      <c r="I31" s="50">
        <v>92.939190377656431</v>
      </c>
      <c r="J31" s="78">
        <v>278261.58579881658</v>
      </c>
      <c r="K31" s="78">
        <v>17250.993396918562</v>
      </c>
      <c r="L31" s="78">
        <v>4681.5538078646096</v>
      </c>
      <c r="R31" s="100"/>
      <c r="S31" s="105"/>
      <c r="T31" s="101"/>
      <c r="U31" s="100"/>
      <c r="V31" s="100"/>
      <c r="W31" s="100"/>
      <c r="X31" s="100"/>
      <c r="Y31" s="100"/>
      <c r="Z31" s="100"/>
      <c r="AA31" s="100"/>
      <c r="AB31" s="100"/>
      <c r="AC31" s="100"/>
      <c r="AD31" s="100"/>
      <c r="AE31" s="100"/>
      <c r="AF31" s="100"/>
      <c r="AG31" s="100"/>
      <c r="AH31" s="100"/>
      <c r="AI31" s="100"/>
      <c r="AJ31" s="100"/>
      <c r="AK31" s="100"/>
      <c r="AL31" s="100"/>
      <c r="AM31" s="100"/>
    </row>
    <row r="32" spans="2:39" ht="51" customHeight="1">
      <c r="B32" s="169" t="s">
        <v>63</v>
      </c>
      <c r="C32" s="169"/>
      <c r="D32" s="169"/>
      <c r="E32" s="169"/>
      <c r="F32" s="169"/>
      <c r="G32" s="169"/>
      <c r="H32" s="169"/>
      <c r="I32" s="169"/>
      <c r="J32" s="169"/>
      <c r="K32" s="169"/>
      <c r="L32" s="169"/>
      <c r="R32" s="100"/>
      <c r="S32" s="104"/>
      <c r="T32" s="101"/>
      <c r="U32" s="100"/>
      <c r="V32" s="100"/>
      <c r="W32" s="100"/>
      <c r="X32" s="100"/>
      <c r="Y32" s="100"/>
      <c r="Z32" s="100"/>
      <c r="AA32" s="100"/>
      <c r="AB32" s="100"/>
      <c r="AC32" s="100"/>
      <c r="AD32" s="100"/>
      <c r="AE32" s="100"/>
      <c r="AF32" s="100"/>
      <c r="AG32" s="100"/>
      <c r="AH32" s="100"/>
      <c r="AI32" s="100"/>
      <c r="AJ32" s="100"/>
      <c r="AK32" s="100"/>
      <c r="AL32" s="100"/>
      <c r="AM32" s="100"/>
    </row>
    <row r="33" spans="1:39">
      <c r="B33" s="96"/>
      <c r="F33" s="73"/>
      <c r="G33" s="73"/>
      <c r="L33" s="93" t="s">
        <v>54</v>
      </c>
      <c r="R33" s="106"/>
      <c r="S33" s="107"/>
      <c r="T33" s="170"/>
      <c r="U33" s="170"/>
      <c r="V33" s="170"/>
      <c r="W33" s="170"/>
      <c r="X33" s="170"/>
      <c r="Y33" s="170"/>
      <c r="Z33" s="170"/>
      <c r="AA33" s="170"/>
      <c r="AB33" s="100"/>
      <c r="AC33" s="100"/>
      <c r="AD33" s="100"/>
      <c r="AE33" s="100"/>
      <c r="AF33" s="100"/>
      <c r="AG33" s="100"/>
      <c r="AH33" s="100"/>
      <c r="AI33" s="100"/>
      <c r="AJ33" s="100"/>
      <c r="AK33" s="100"/>
      <c r="AL33" s="100"/>
      <c r="AM33" s="100"/>
    </row>
    <row r="34" spans="1:39">
      <c r="B34" s="96"/>
      <c r="D34" s="73"/>
      <c r="E34" s="73"/>
      <c r="F34" s="73"/>
      <c r="G34" s="73"/>
      <c r="R34" s="106"/>
      <c r="S34" s="107"/>
      <c r="T34" s="101"/>
      <c r="U34" s="100"/>
      <c r="V34" s="100"/>
      <c r="W34" s="100"/>
      <c r="X34" s="100"/>
      <c r="Y34" s="100"/>
      <c r="Z34" s="100"/>
      <c r="AA34" s="100"/>
      <c r="AB34" s="100"/>
      <c r="AC34" s="100"/>
      <c r="AD34" s="100"/>
      <c r="AE34" s="100"/>
      <c r="AF34" s="100"/>
      <c r="AG34" s="100"/>
      <c r="AH34" s="100"/>
      <c r="AI34" s="100"/>
      <c r="AJ34" s="100"/>
      <c r="AK34" s="100"/>
      <c r="AL34" s="100"/>
      <c r="AM34" s="100"/>
    </row>
    <row r="35" spans="1:39">
      <c r="B35" s="96"/>
      <c r="R35" s="106"/>
      <c r="S35" s="107"/>
      <c r="T35" s="100"/>
      <c r="U35" s="101"/>
      <c r="V35" s="100"/>
      <c r="W35" s="100"/>
      <c r="X35" s="100"/>
      <c r="Y35" s="100"/>
      <c r="Z35" s="100"/>
      <c r="AA35" s="100"/>
      <c r="AB35" s="100"/>
      <c r="AC35" s="100"/>
      <c r="AD35" s="100"/>
      <c r="AE35" s="100"/>
      <c r="AF35" s="100"/>
      <c r="AG35" s="100"/>
      <c r="AH35" s="100"/>
      <c r="AI35" s="100"/>
      <c r="AJ35" s="100"/>
      <c r="AK35" s="100"/>
      <c r="AL35" s="100"/>
      <c r="AM35" s="100"/>
    </row>
    <row r="36" spans="1:39">
      <c r="A36" s="59"/>
      <c r="B36" s="59"/>
      <c r="C36" s="67"/>
      <c r="D36" s="59"/>
      <c r="E36" s="59"/>
      <c r="F36" s="59"/>
      <c r="G36" s="59"/>
      <c r="R36" s="106"/>
      <c r="S36" s="107"/>
      <c r="T36" s="100"/>
      <c r="U36" s="100"/>
      <c r="V36" s="100"/>
      <c r="W36" s="100"/>
      <c r="X36" s="100"/>
      <c r="Y36" s="100"/>
      <c r="Z36" s="100"/>
      <c r="AA36" s="100"/>
      <c r="AB36" s="100"/>
      <c r="AC36" s="100"/>
      <c r="AD36" s="100"/>
      <c r="AE36" s="100"/>
      <c r="AF36" s="100"/>
      <c r="AG36" s="100"/>
      <c r="AH36" s="100"/>
      <c r="AI36" s="100"/>
      <c r="AJ36" s="100"/>
      <c r="AK36" s="100"/>
      <c r="AL36" s="100"/>
      <c r="AM36" s="100"/>
    </row>
    <row r="37" spans="1:39">
      <c r="A37" s="59"/>
      <c r="B37" s="59"/>
      <c r="C37" s="59"/>
      <c r="D37" s="59"/>
      <c r="E37" s="59"/>
      <c r="F37" s="59"/>
      <c r="G37" s="59"/>
      <c r="R37" s="106"/>
      <c r="S37" s="107"/>
      <c r="T37" s="100"/>
      <c r="U37" s="100"/>
      <c r="V37" s="100"/>
      <c r="W37" s="100"/>
      <c r="X37" s="100"/>
      <c r="Y37" s="100"/>
      <c r="Z37" s="100"/>
      <c r="AA37" s="100"/>
      <c r="AB37" s="100"/>
      <c r="AC37" s="100"/>
      <c r="AD37" s="100"/>
      <c r="AE37" s="100"/>
      <c r="AF37" s="100"/>
      <c r="AG37" s="100"/>
      <c r="AH37" s="100"/>
      <c r="AI37" s="100"/>
      <c r="AJ37" s="100"/>
      <c r="AK37" s="100"/>
      <c r="AL37" s="100"/>
      <c r="AM37" s="100"/>
    </row>
    <row r="38" spans="1:39">
      <c r="A38" s="59"/>
      <c r="B38" s="65"/>
      <c r="C38" s="66"/>
      <c r="D38" s="61"/>
      <c r="E38" s="59"/>
      <c r="F38" s="59"/>
      <c r="G38" s="59"/>
      <c r="R38" s="106"/>
      <c r="S38" s="107"/>
      <c r="T38" s="100"/>
      <c r="U38" s="100"/>
      <c r="V38" s="100"/>
      <c r="W38" s="100"/>
      <c r="X38" s="100"/>
      <c r="Y38" s="100"/>
      <c r="Z38" s="100"/>
      <c r="AA38" s="100"/>
      <c r="AB38" s="100"/>
      <c r="AC38" s="100"/>
      <c r="AD38" s="100"/>
      <c r="AE38" s="100"/>
      <c r="AF38" s="100"/>
      <c r="AG38" s="100"/>
      <c r="AH38" s="100"/>
      <c r="AI38" s="100"/>
      <c r="AJ38" s="100"/>
      <c r="AK38" s="100"/>
      <c r="AL38" s="100"/>
      <c r="AM38" s="100"/>
    </row>
    <row r="39" spans="1:39">
      <c r="A39" s="59"/>
      <c r="B39" s="65"/>
      <c r="C39" s="66"/>
      <c r="D39" s="61"/>
      <c r="E39" s="59"/>
      <c r="F39" s="59"/>
      <c r="G39" s="59"/>
      <c r="R39" s="106"/>
      <c r="S39" s="107"/>
      <c r="T39" s="100"/>
      <c r="U39" s="100"/>
      <c r="V39" s="100"/>
      <c r="W39" s="100"/>
      <c r="X39" s="100"/>
      <c r="Y39" s="100"/>
      <c r="Z39" s="100"/>
      <c r="AA39" s="100"/>
      <c r="AB39" s="100"/>
      <c r="AC39" s="100"/>
      <c r="AD39" s="100"/>
      <c r="AE39" s="100"/>
      <c r="AF39" s="100"/>
      <c r="AG39" s="100"/>
      <c r="AH39" s="100"/>
      <c r="AI39" s="100"/>
      <c r="AJ39" s="100"/>
      <c r="AK39" s="100"/>
      <c r="AL39" s="100"/>
      <c r="AM39" s="100"/>
    </row>
    <row r="40" spans="1:39">
      <c r="A40" s="59"/>
      <c r="B40" s="65"/>
      <c r="C40" s="66"/>
      <c r="D40" s="61"/>
      <c r="E40" s="59"/>
      <c r="F40" s="59"/>
      <c r="G40" s="59"/>
      <c r="R40" s="106"/>
      <c r="S40" s="107"/>
      <c r="T40" s="100"/>
      <c r="U40" s="100"/>
      <c r="V40" s="100"/>
      <c r="W40" s="100"/>
      <c r="X40" s="100"/>
      <c r="Y40" s="100"/>
      <c r="Z40" s="100"/>
      <c r="AA40" s="100"/>
      <c r="AB40" s="100"/>
      <c r="AC40" s="100"/>
      <c r="AD40" s="100"/>
      <c r="AE40" s="100"/>
      <c r="AF40" s="100"/>
      <c r="AG40" s="100"/>
      <c r="AH40" s="100"/>
      <c r="AI40" s="100"/>
      <c r="AJ40" s="100"/>
      <c r="AK40" s="100"/>
      <c r="AL40" s="100"/>
      <c r="AM40" s="100"/>
    </row>
    <row r="41" spans="1:39">
      <c r="A41" s="59"/>
      <c r="B41" s="65"/>
      <c r="C41" s="66"/>
      <c r="D41" s="61"/>
      <c r="E41" s="59"/>
      <c r="F41" s="59"/>
      <c r="G41" s="59"/>
      <c r="R41" s="106"/>
      <c r="S41" s="107"/>
      <c r="T41" s="100"/>
      <c r="U41" s="100"/>
      <c r="V41" s="100"/>
      <c r="W41" s="100"/>
      <c r="X41" s="100"/>
      <c r="Y41" s="100"/>
      <c r="Z41" s="100"/>
      <c r="AA41" s="100"/>
      <c r="AB41" s="100"/>
      <c r="AC41" s="100"/>
      <c r="AD41" s="100"/>
      <c r="AE41" s="100"/>
      <c r="AF41" s="100"/>
      <c r="AG41" s="100"/>
      <c r="AH41" s="100"/>
      <c r="AI41" s="100"/>
      <c r="AJ41" s="100"/>
      <c r="AK41" s="100"/>
      <c r="AL41" s="100"/>
      <c r="AM41" s="100"/>
    </row>
    <row r="42" spans="1:39">
      <c r="A42" s="59"/>
      <c r="B42" s="65"/>
      <c r="C42" s="66"/>
      <c r="D42" s="61"/>
      <c r="E42" s="59"/>
      <c r="F42" s="59"/>
      <c r="G42" s="59"/>
      <c r="R42" s="106"/>
      <c r="S42" s="107"/>
      <c r="T42" s="100"/>
      <c r="U42" s="100"/>
      <c r="V42" s="100"/>
      <c r="W42" s="100"/>
      <c r="X42" s="100"/>
      <c r="Y42" s="100"/>
      <c r="Z42" s="100"/>
      <c r="AA42" s="100"/>
      <c r="AB42" s="100"/>
      <c r="AC42" s="100"/>
      <c r="AD42" s="100"/>
      <c r="AE42" s="100"/>
      <c r="AF42" s="100"/>
      <c r="AG42" s="100"/>
      <c r="AH42" s="100"/>
      <c r="AI42" s="100"/>
      <c r="AJ42" s="100"/>
      <c r="AK42" s="100"/>
      <c r="AL42" s="100"/>
      <c r="AM42" s="100"/>
    </row>
    <row r="43" spans="1:39">
      <c r="A43" s="59"/>
      <c r="B43" s="65"/>
      <c r="C43" s="66"/>
      <c r="D43" s="61"/>
      <c r="E43" s="59"/>
      <c r="F43" s="59"/>
      <c r="G43" s="59"/>
      <c r="R43" s="106"/>
      <c r="S43" s="107"/>
      <c r="T43" s="100"/>
      <c r="U43" s="100"/>
      <c r="V43" s="100"/>
      <c r="W43" s="100"/>
      <c r="X43" s="100"/>
      <c r="Y43" s="100"/>
      <c r="Z43" s="100"/>
      <c r="AA43" s="100"/>
      <c r="AB43" s="100"/>
      <c r="AC43" s="100"/>
      <c r="AD43" s="100"/>
      <c r="AE43" s="100"/>
      <c r="AF43" s="100"/>
      <c r="AG43" s="100"/>
      <c r="AH43" s="100"/>
      <c r="AI43" s="100"/>
      <c r="AJ43" s="100"/>
      <c r="AK43" s="100"/>
      <c r="AL43" s="100"/>
      <c r="AM43" s="100"/>
    </row>
    <row r="44" spans="1:39">
      <c r="A44" s="59"/>
      <c r="B44" s="65"/>
      <c r="C44" s="66"/>
      <c r="D44" s="61"/>
      <c r="E44" s="59"/>
      <c r="F44" s="59"/>
      <c r="G44" s="59"/>
      <c r="R44" s="106"/>
      <c r="S44" s="107"/>
      <c r="T44" s="100"/>
      <c r="U44" s="100"/>
      <c r="V44" s="100"/>
      <c r="W44" s="100"/>
      <c r="X44" s="100"/>
      <c r="Y44" s="100"/>
      <c r="Z44" s="100"/>
      <c r="AA44" s="100"/>
      <c r="AB44" s="100"/>
      <c r="AC44" s="100"/>
      <c r="AD44" s="100"/>
      <c r="AE44" s="100"/>
      <c r="AF44" s="100"/>
      <c r="AG44" s="100"/>
      <c r="AH44" s="100"/>
      <c r="AI44" s="100"/>
      <c r="AJ44" s="100"/>
      <c r="AK44" s="100"/>
      <c r="AL44" s="100"/>
      <c r="AM44" s="100"/>
    </row>
    <row r="45" spans="1:39">
      <c r="A45" s="59"/>
      <c r="B45" s="65"/>
      <c r="C45" s="66"/>
      <c r="D45" s="61"/>
      <c r="E45" s="59"/>
      <c r="F45" s="59"/>
      <c r="G45" s="59"/>
      <c r="R45" s="106"/>
      <c r="S45" s="107"/>
      <c r="T45" s="100"/>
      <c r="U45" s="100"/>
      <c r="V45" s="100"/>
      <c r="W45" s="100"/>
      <c r="X45" s="100"/>
      <c r="Y45" s="100"/>
      <c r="Z45" s="100"/>
      <c r="AA45" s="100"/>
      <c r="AB45" s="100"/>
      <c r="AC45" s="100"/>
      <c r="AD45" s="100"/>
      <c r="AE45" s="100"/>
      <c r="AF45" s="100"/>
      <c r="AG45" s="100"/>
      <c r="AH45" s="100"/>
      <c r="AI45" s="100"/>
      <c r="AJ45" s="100"/>
      <c r="AK45" s="100"/>
      <c r="AL45" s="100"/>
      <c r="AM45" s="100"/>
    </row>
    <row r="46" spans="1:39">
      <c r="A46" s="59"/>
      <c r="B46" s="65"/>
      <c r="C46" s="66"/>
      <c r="D46" s="61"/>
      <c r="E46" s="59"/>
      <c r="F46" s="59"/>
      <c r="G46" s="59"/>
      <c r="R46" s="100"/>
      <c r="S46" s="107"/>
      <c r="T46" s="108"/>
      <c r="U46" s="100"/>
      <c r="V46" s="100"/>
      <c r="W46" s="100"/>
      <c r="X46" s="100"/>
      <c r="Y46" s="100"/>
      <c r="Z46" s="100"/>
      <c r="AA46" s="100"/>
      <c r="AB46" s="100"/>
      <c r="AC46" s="100"/>
      <c r="AD46" s="100"/>
      <c r="AE46" s="100"/>
      <c r="AF46" s="100"/>
      <c r="AG46" s="100"/>
      <c r="AH46" s="100"/>
      <c r="AI46" s="100"/>
      <c r="AJ46" s="100"/>
      <c r="AK46" s="100"/>
      <c r="AL46" s="100"/>
      <c r="AM46" s="100"/>
    </row>
    <row r="47" spans="1:39">
      <c r="A47" s="59"/>
      <c r="B47" s="65"/>
      <c r="C47" s="66"/>
      <c r="D47" s="61"/>
      <c r="E47" s="59"/>
      <c r="F47" s="59"/>
      <c r="G47" s="59"/>
      <c r="R47" s="106"/>
      <c r="S47" s="107"/>
      <c r="T47" s="100"/>
      <c r="U47" s="100"/>
      <c r="V47" s="100"/>
      <c r="W47" s="100"/>
      <c r="X47" s="100"/>
      <c r="Y47" s="100"/>
      <c r="Z47" s="100"/>
      <c r="AA47" s="100"/>
      <c r="AB47" s="100"/>
      <c r="AC47" s="100"/>
      <c r="AD47" s="100"/>
      <c r="AE47" s="100"/>
      <c r="AF47" s="100"/>
      <c r="AG47" s="100"/>
      <c r="AH47" s="100"/>
      <c r="AI47" s="100"/>
      <c r="AJ47" s="100"/>
      <c r="AK47" s="100"/>
      <c r="AL47" s="100"/>
      <c r="AM47" s="100"/>
    </row>
    <row r="48" spans="1:39">
      <c r="A48" s="59"/>
      <c r="B48" s="65"/>
      <c r="C48" s="66"/>
      <c r="D48" s="61"/>
      <c r="E48" s="59"/>
      <c r="F48" s="59"/>
      <c r="G48" s="59"/>
      <c r="R48" s="106"/>
      <c r="S48" s="107"/>
      <c r="T48" s="100"/>
      <c r="U48" s="100"/>
      <c r="V48" s="100"/>
      <c r="W48" s="100"/>
      <c r="X48" s="100"/>
      <c r="Y48" s="100"/>
      <c r="Z48" s="100"/>
      <c r="AA48" s="100"/>
      <c r="AB48" s="100"/>
      <c r="AC48" s="100"/>
      <c r="AD48" s="100"/>
      <c r="AE48" s="100"/>
      <c r="AF48" s="100"/>
      <c r="AG48" s="100"/>
      <c r="AH48" s="100"/>
      <c r="AI48" s="100"/>
      <c r="AJ48" s="100"/>
      <c r="AK48" s="100"/>
      <c r="AL48" s="100"/>
      <c r="AM48" s="100"/>
    </row>
    <row r="49" spans="1:39">
      <c r="A49" s="59"/>
      <c r="B49" s="65"/>
      <c r="C49" s="66"/>
      <c r="D49" s="61"/>
      <c r="E49" s="59"/>
      <c r="F49" s="59"/>
      <c r="G49" s="59"/>
      <c r="R49" s="106"/>
      <c r="S49" s="107"/>
      <c r="T49" s="100"/>
      <c r="U49" s="100"/>
      <c r="V49" s="100"/>
      <c r="W49" s="100"/>
      <c r="X49" s="100"/>
      <c r="Y49" s="100"/>
      <c r="Z49" s="100"/>
      <c r="AA49" s="100"/>
      <c r="AB49" s="100"/>
      <c r="AC49" s="100"/>
      <c r="AD49" s="100"/>
      <c r="AE49" s="100"/>
      <c r="AF49" s="100"/>
      <c r="AG49" s="100"/>
      <c r="AH49" s="100"/>
      <c r="AI49" s="100"/>
      <c r="AJ49" s="100"/>
      <c r="AK49" s="100"/>
      <c r="AL49" s="100"/>
      <c r="AM49" s="100"/>
    </row>
    <row r="50" spans="1:39">
      <c r="A50" s="59"/>
      <c r="B50" s="65"/>
      <c r="C50" s="66"/>
      <c r="D50" s="61"/>
      <c r="E50" s="59"/>
      <c r="F50" s="59"/>
      <c r="G50" s="59"/>
      <c r="R50" s="100"/>
      <c r="S50" s="107"/>
      <c r="T50" s="100"/>
      <c r="U50" s="100"/>
      <c r="V50" s="100"/>
      <c r="W50" s="100"/>
      <c r="X50" s="100"/>
      <c r="Y50" s="100"/>
      <c r="Z50" s="100"/>
      <c r="AA50" s="100"/>
      <c r="AB50" s="100"/>
      <c r="AC50" s="100"/>
      <c r="AD50" s="100"/>
      <c r="AE50" s="100"/>
      <c r="AF50" s="100"/>
      <c r="AG50" s="100"/>
      <c r="AH50" s="100"/>
      <c r="AI50" s="100"/>
      <c r="AJ50" s="100"/>
      <c r="AK50" s="100"/>
      <c r="AL50" s="100"/>
      <c r="AM50" s="100"/>
    </row>
    <row r="51" spans="1:39">
      <c r="A51" s="59"/>
      <c r="B51" s="65"/>
      <c r="C51" s="66"/>
      <c r="D51" s="61"/>
      <c r="E51" s="59"/>
      <c r="F51" s="59"/>
      <c r="G51" s="59"/>
      <c r="R51" s="100"/>
      <c r="S51" s="107"/>
      <c r="T51" s="100"/>
      <c r="U51" s="100"/>
      <c r="V51" s="100"/>
      <c r="W51" s="100"/>
      <c r="X51" s="100"/>
      <c r="Y51" s="100"/>
      <c r="Z51" s="100"/>
      <c r="AA51" s="100"/>
      <c r="AB51" s="100"/>
      <c r="AC51" s="100"/>
      <c r="AD51" s="100"/>
      <c r="AE51" s="100"/>
      <c r="AF51" s="100"/>
      <c r="AG51" s="100"/>
      <c r="AH51" s="100"/>
      <c r="AI51" s="100"/>
      <c r="AJ51" s="100"/>
      <c r="AK51" s="100"/>
      <c r="AL51" s="100"/>
      <c r="AM51" s="100"/>
    </row>
    <row r="52" spans="1:39">
      <c r="A52" s="59"/>
      <c r="B52" s="65"/>
      <c r="C52" s="66"/>
      <c r="D52" s="61"/>
      <c r="E52" s="59"/>
      <c r="F52" s="59"/>
      <c r="G52" s="59"/>
      <c r="S52" s="98"/>
      <c r="T52" s="96"/>
    </row>
    <row r="53" spans="1:39">
      <c r="A53" s="59"/>
      <c r="B53" s="65"/>
      <c r="C53" s="66"/>
      <c r="D53" s="61"/>
      <c r="E53" s="59"/>
      <c r="F53" s="59"/>
      <c r="G53" s="59"/>
    </row>
    <row r="54" spans="1:39">
      <c r="A54" s="59"/>
      <c r="B54" s="65"/>
      <c r="C54" s="66"/>
      <c r="D54" s="61"/>
      <c r="E54" s="59"/>
      <c r="F54" s="59"/>
      <c r="G54" s="59"/>
    </row>
    <row r="55" spans="1:39">
      <c r="A55" s="59"/>
      <c r="B55" s="68"/>
      <c r="C55" s="66"/>
      <c r="D55" s="61"/>
      <c r="E55" s="59"/>
      <c r="F55" s="59"/>
      <c r="G55" s="59"/>
    </row>
    <row r="56" spans="1:39">
      <c r="A56" s="59"/>
      <c r="B56" s="59"/>
      <c r="C56" s="70"/>
      <c r="D56" s="70"/>
      <c r="E56" s="59"/>
      <c r="F56" s="59"/>
      <c r="G56" s="59"/>
    </row>
    <row r="57" spans="1:39">
      <c r="A57" s="59"/>
      <c r="B57" s="59"/>
      <c r="C57" s="59"/>
      <c r="D57" s="59"/>
      <c r="E57" s="59"/>
      <c r="F57" s="59"/>
      <c r="G57" s="59"/>
    </row>
    <row r="58" spans="1:39">
      <c r="A58" s="59"/>
      <c r="B58" s="59"/>
      <c r="C58" s="59"/>
      <c r="D58" s="59"/>
      <c r="E58" s="59"/>
      <c r="F58" s="59"/>
      <c r="G58" s="59"/>
    </row>
    <row r="59" spans="1:39">
      <c r="A59" s="59"/>
      <c r="B59" s="59"/>
      <c r="C59" s="59"/>
      <c r="D59" s="59"/>
      <c r="E59" s="59"/>
      <c r="F59" s="59"/>
      <c r="G59" s="59"/>
    </row>
  </sheetData>
  <mergeCells count="5">
    <mergeCell ref="T33:AA33"/>
    <mergeCell ref="B8:L8"/>
    <mergeCell ref="B9:L9"/>
    <mergeCell ref="B32:L32"/>
    <mergeCell ref="M26:Q26"/>
  </mergeCells>
  <hyperlinks>
    <hyperlink ref="L33" location="Índice!A1" tooltip="Índice" display="i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S59"/>
  <sheetViews>
    <sheetView showGridLines="0" showRowColHeaders="0" workbookViewId="0"/>
  </sheetViews>
  <sheetFormatPr baseColWidth="10" defaultColWidth="11.42578125" defaultRowHeight="12.75"/>
  <cols>
    <col min="1" max="1" width="12.7109375" style="57" customWidth="1"/>
    <col min="2" max="2" width="25.140625" style="57" bestFit="1" customWidth="1"/>
    <col min="3" max="12" width="12.7109375" style="57" customWidth="1"/>
    <col min="13" max="13" width="12.28515625" style="57" bestFit="1" customWidth="1"/>
    <col min="14" max="16384" width="11.42578125" style="57"/>
  </cols>
  <sheetData>
    <row r="8" spans="2:19" s="1" customFormat="1" ht="12.75" customHeight="1">
      <c r="B8" s="167" t="s">
        <v>31</v>
      </c>
      <c r="C8" s="167"/>
      <c r="D8" s="167"/>
      <c r="E8" s="167"/>
      <c r="F8" s="167"/>
      <c r="G8" s="167"/>
      <c r="H8" s="167"/>
      <c r="I8" s="167"/>
      <c r="J8" s="167"/>
      <c r="K8" s="167"/>
      <c r="L8" s="167"/>
    </row>
    <row r="9" spans="2:19" s="1" customFormat="1" ht="12.75" customHeight="1">
      <c r="B9" s="168" t="s">
        <v>59</v>
      </c>
      <c r="C9" s="168"/>
      <c r="D9" s="168"/>
      <c r="E9" s="168"/>
      <c r="F9" s="168"/>
      <c r="G9" s="168"/>
      <c r="H9" s="168"/>
      <c r="I9" s="168"/>
      <c r="J9" s="168"/>
      <c r="K9" s="168"/>
      <c r="L9" s="168"/>
    </row>
    <row r="10" spans="2:19" ht="12.75" customHeight="1">
      <c r="N10" s="172"/>
      <c r="O10" s="172"/>
      <c r="P10" s="172"/>
      <c r="Q10" s="172"/>
      <c r="R10" s="172"/>
      <c r="S10" s="172"/>
    </row>
    <row r="11" spans="2:19" ht="12.75" customHeight="1"/>
    <row r="12" spans="2:19"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9" ht="12.75" customHeight="1">
      <c r="B13" s="2" t="s">
        <v>9</v>
      </c>
      <c r="C13" s="75">
        <v>8384408</v>
      </c>
      <c r="D13" s="47">
        <v>33</v>
      </c>
      <c r="E13" s="47">
        <v>216</v>
      </c>
      <c r="F13" s="47">
        <v>407</v>
      </c>
      <c r="G13" s="47">
        <v>1107</v>
      </c>
      <c r="H13" s="47">
        <v>87599</v>
      </c>
      <c r="I13" s="47">
        <v>95.713512711332328</v>
      </c>
      <c r="J13" s="46">
        <v>254072.9696969697</v>
      </c>
      <c r="K13" s="47">
        <v>38816.703703703701</v>
      </c>
      <c r="L13" s="47">
        <v>7573.9909665763325</v>
      </c>
    </row>
    <row r="14" spans="2:19" ht="12.75" customHeight="1">
      <c r="B14" s="2" t="s">
        <v>10</v>
      </c>
      <c r="C14" s="75">
        <v>1308728</v>
      </c>
      <c r="D14" s="47">
        <v>8</v>
      </c>
      <c r="E14" s="47">
        <v>123</v>
      </c>
      <c r="F14" s="47">
        <v>118</v>
      </c>
      <c r="G14" s="47">
        <v>866</v>
      </c>
      <c r="H14" s="47">
        <v>47720</v>
      </c>
      <c r="I14" s="47">
        <v>27.425146689019279</v>
      </c>
      <c r="J14" s="46">
        <v>163591</v>
      </c>
      <c r="K14" s="47">
        <v>10640.065040650406</v>
      </c>
      <c r="L14" s="47">
        <v>1511.2332563510392</v>
      </c>
    </row>
    <row r="15" spans="2:19" ht="12.75" customHeight="1">
      <c r="B15" s="2" t="s">
        <v>2</v>
      </c>
      <c r="C15" s="75">
        <v>1028244</v>
      </c>
      <c r="D15" s="47">
        <v>8</v>
      </c>
      <c r="E15" s="47">
        <v>84</v>
      </c>
      <c r="F15" s="47">
        <v>69</v>
      </c>
      <c r="G15" s="47">
        <v>145</v>
      </c>
      <c r="H15" s="47">
        <v>10604</v>
      </c>
      <c r="I15" s="47">
        <v>96.967559411542808</v>
      </c>
      <c r="J15" s="46">
        <v>128530.5</v>
      </c>
      <c r="K15" s="47">
        <v>12241</v>
      </c>
      <c r="L15" s="47">
        <v>7091.3379310344826</v>
      </c>
    </row>
    <row r="16" spans="2:19" ht="12.75" customHeight="1">
      <c r="B16" s="2" t="s">
        <v>18</v>
      </c>
      <c r="C16" s="75">
        <v>1128908</v>
      </c>
      <c r="D16" s="47">
        <v>3</v>
      </c>
      <c r="E16" s="47">
        <v>58</v>
      </c>
      <c r="F16" s="47">
        <v>58</v>
      </c>
      <c r="G16" s="47">
        <v>104</v>
      </c>
      <c r="H16" s="47">
        <v>4992</v>
      </c>
      <c r="I16" s="47">
        <v>226.14342948717947</v>
      </c>
      <c r="J16" s="46">
        <v>376302.66666666669</v>
      </c>
      <c r="K16" s="47">
        <v>19463.931034482757</v>
      </c>
      <c r="L16" s="47">
        <v>10854.884615384615</v>
      </c>
    </row>
    <row r="17" spans="2:12" ht="12.75" customHeight="1">
      <c r="B17" s="2" t="s">
        <v>3</v>
      </c>
      <c r="C17" s="75">
        <v>2127685</v>
      </c>
      <c r="D17" s="47">
        <v>7</v>
      </c>
      <c r="E17" s="47">
        <v>108</v>
      </c>
      <c r="F17" s="47">
        <v>106</v>
      </c>
      <c r="G17" s="47">
        <v>154</v>
      </c>
      <c r="H17" s="47">
        <v>7447</v>
      </c>
      <c r="I17" s="47">
        <v>285.71035316234725</v>
      </c>
      <c r="J17" s="46">
        <v>303955</v>
      </c>
      <c r="K17" s="47">
        <v>19700.787037037036</v>
      </c>
      <c r="L17" s="47">
        <v>13816.136363636364</v>
      </c>
    </row>
    <row r="18" spans="2:12" ht="12.75" customHeight="1">
      <c r="B18" s="2" t="s">
        <v>4</v>
      </c>
      <c r="C18" s="75">
        <v>580229</v>
      </c>
      <c r="D18" s="47">
        <v>4</v>
      </c>
      <c r="E18" s="47">
        <v>42</v>
      </c>
      <c r="F18" s="47">
        <v>42</v>
      </c>
      <c r="G18" s="47">
        <v>124</v>
      </c>
      <c r="H18" s="47">
        <v>5321</v>
      </c>
      <c r="I18" s="47">
        <v>109.04510430370232</v>
      </c>
      <c r="J18" s="46">
        <v>145057.25</v>
      </c>
      <c r="K18" s="47">
        <v>13814.976190476191</v>
      </c>
      <c r="L18" s="47">
        <v>4679.2661290322585</v>
      </c>
    </row>
    <row r="19" spans="2:12" ht="12.75" customHeight="1">
      <c r="B19" s="2" t="s">
        <v>5</v>
      </c>
      <c r="C19" s="75">
        <v>2409164</v>
      </c>
      <c r="D19" s="47">
        <v>11</v>
      </c>
      <c r="E19" s="47">
        <v>249</v>
      </c>
      <c r="F19" s="47">
        <v>247</v>
      </c>
      <c r="G19" s="47">
        <v>3667</v>
      </c>
      <c r="H19" s="47">
        <v>79461</v>
      </c>
      <c r="I19" s="47">
        <v>30.31882307043707</v>
      </c>
      <c r="J19" s="46">
        <v>219014.90909090909</v>
      </c>
      <c r="K19" s="47">
        <v>9675.3574297188752</v>
      </c>
      <c r="L19" s="47">
        <v>656.98500136351242</v>
      </c>
    </row>
    <row r="20" spans="2:12" ht="12.75" customHeight="1">
      <c r="B20" s="2" t="s">
        <v>11</v>
      </c>
      <c r="C20" s="75">
        <v>2026807</v>
      </c>
      <c r="D20" s="47">
        <v>14</v>
      </c>
      <c r="E20" s="47">
        <v>205</v>
      </c>
      <c r="F20" s="47">
        <v>204</v>
      </c>
      <c r="G20" s="47">
        <v>1107</v>
      </c>
      <c r="H20" s="47">
        <v>94224</v>
      </c>
      <c r="I20" s="47">
        <v>21.510517490236033</v>
      </c>
      <c r="J20" s="46">
        <v>144771.92857142858</v>
      </c>
      <c r="K20" s="47">
        <v>9886.8634146341465</v>
      </c>
      <c r="L20" s="47">
        <v>1830.9006323396568</v>
      </c>
    </row>
    <row r="21" spans="2:12" ht="12.75" customHeight="1">
      <c r="B21" s="2" t="s">
        <v>6</v>
      </c>
      <c r="C21" s="75">
        <v>7600065</v>
      </c>
      <c r="D21" s="47">
        <v>7</v>
      </c>
      <c r="E21" s="47">
        <v>375</v>
      </c>
      <c r="F21" s="47">
        <v>424</v>
      </c>
      <c r="G21" s="47">
        <v>829</v>
      </c>
      <c r="H21" s="47">
        <v>32113</v>
      </c>
      <c r="I21" s="47">
        <v>236.66630336623797</v>
      </c>
      <c r="J21" s="46">
        <v>1085723.5714285714</v>
      </c>
      <c r="K21" s="47">
        <v>20266.84</v>
      </c>
      <c r="L21" s="47">
        <v>9167.7503015681541</v>
      </c>
    </row>
    <row r="22" spans="2:12" ht="12.75" customHeight="1">
      <c r="B22" s="2" t="s">
        <v>12</v>
      </c>
      <c r="C22" s="75">
        <v>4963703</v>
      </c>
      <c r="D22" s="47">
        <v>24</v>
      </c>
      <c r="E22" s="47">
        <v>244</v>
      </c>
      <c r="F22" s="47">
        <v>285</v>
      </c>
      <c r="G22" s="47">
        <v>567</v>
      </c>
      <c r="H22" s="47">
        <v>23255</v>
      </c>
      <c r="I22" s="47">
        <v>213.4466996344872</v>
      </c>
      <c r="J22" s="46">
        <v>206820.95833333334</v>
      </c>
      <c r="K22" s="47">
        <v>20343.045081967211</v>
      </c>
      <c r="L22" s="47">
        <v>8754.3262786596115</v>
      </c>
    </row>
    <row r="23" spans="2:12" ht="12.75" customHeight="1">
      <c r="B23" s="2" t="s">
        <v>7</v>
      </c>
      <c r="C23" s="75">
        <v>1072863</v>
      </c>
      <c r="D23" s="47">
        <v>8</v>
      </c>
      <c r="E23" s="47">
        <v>114</v>
      </c>
      <c r="F23" s="47">
        <v>111</v>
      </c>
      <c r="G23" s="47">
        <v>415</v>
      </c>
      <c r="H23" s="47">
        <v>41634</v>
      </c>
      <c r="I23" s="47">
        <v>25.768914829226112</v>
      </c>
      <c r="J23" s="46">
        <v>134107.875</v>
      </c>
      <c r="K23" s="47">
        <v>9411.0789473684217</v>
      </c>
      <c r="L23" s="47">
        <v>2585.2120481927709</v>
      </c>
    </row>
    <row r="24" spans="2:12" ht="12.75" customHeight="1">
      <c r="B24" s="2" t="s">
        <v>8</v>
      </c>
      <c r="C24" s="75">
        <v>2701743</v>
      </c>
      <c r="D24" s="47">
        <v>7</v>
      </c>
      <c r="E24" s="47">
        <v>314</v>
      </c>
      <c r="F24" s="47">
        <v>398</v>
      </c>
      <c r="G24" s="47">
        <v>68</v>
      </c>
      <c r="H24" s="47">
        <v>29575</v>
      </c>
      <c r="I24" s="47">
        <v>91.352256973795434</v>
      </c>
      <c r="J24" s="46">
        <v>385963.28571428574</v>
      </c>
      <c r="K24" s="47">
        <v>8604.2770700636938</v>
      </c>
      <c r="L24" s="47">
        <v>39731.51470588235</v>
      </c>
    </row>
    <row r="25" spans="2:12" ht="12.75" customHeight="1">
      <c r="B25" s="2" t="s">
        <v>14</v>
      </c>
      <c r="C25" s="75">
        <v>6578079</v>
      </c>
      <c r="D25" s="47">
        <v>7</v>
      </c>
      <c r="E25" s="47">
        <v>285</v>
      </c>
      <c r="F25" s="47">
        <v>262</v>
      </c>
      <c r="G25" s="47">
        <v>162</v>
      </c>
      <c r="H25" s="47">
        <v>8028</v>
      </c>
      <c r="I25" s="47">
        <v>819.39200298953665</v>
      </c>
      <c r="J25" s="46">
        <v>939725.57142857148</v>
      </c>
      <c r="K25" s="47">
        <v>23080.978947368421</v>
      </c>
      <c r="L25" s="47">
        <v>40605.425925925927</v>
      </c>
    </row>
    <row r="26" spans="2:12" ht="12.75" customHeight="1">
      <c r="B26" s="2" t="s">
        <v>15</v>
      </c>
      <c r="C26" s="75">
        <v>1478509</v>
      </c>
      <c r="D26" s="47">
        <v>9</v>
      </c>
      <c r="E26" s="47">
        <v>90</v>
      </c>
      <c r="F26" s="47">
        <v>85</v>
      </c>
      <c r="G26" s="47">
        <v>180</v>
      </c>
      <c r="H26" s="47">
        <v>11314</v>
      </c>
      <c r="I26" s="47">
        <v>130.67960049496199</v>
      </c>
      <c r="J26" s="46">
        <v>164278.77777777778</v>
      </c>
      <c r="K26" s="47">
        <v>16427.87777777778</v>
      </c>
      <c r="L26" s="47">
        <v>8213.9388888888898</v>
      </c>
    </row>
    <row r="27" spans="2:12" ht="12.75" customHeight="1">
      <c r="B27" s="2" t="s">
        <v>16</v>
      </c>
      <c r="C27" s="75">
        <v>647554</v>
      </c>
      <c r="D27" s="47">
        <v>3</v>
      </c>
      <c r="E27" s="47">
        <v>56</v>
      </c>
      <c r="F27" s="47">
        <v>58</v>
      </c>
      <c r="G27" s="47">
        <v>231</v>
      </c>
      <c r="H27" s="47">
        <v>10391</v>
      </c>
      <c r="I27" s="47">
        <v>62.31873736887691</v>
      </c>
      <c r="J27" s="46">
        <v>215851.33333333334</v>
      </c>
      <c r="K27" s="47">
        <v>11563.464285714286</v>
      </c>
      <c r="L27" s="47">
        <v>2803.2640692640693</v>
      </c>
    </row>
    <row r="28" spans="2:12" ht="12.75" customHeight="1">
      <c r="B28" s="2" t="s">
        <v>17</v>
      </c>
      <c r="C28" s="75">
        <v>2199088</v>
      </c>
      <c r="D28" s="47">
        <v>13</v>
      </c>
      <c r="E28" s="47">
        <v>136</v>
      </c>
      <c r="F28" s="47">
        <v>154</v>
      </c>
      <c r="G28" s="47">
        <v>167</v>
      </c>
      <c r="H28" s="47">
        <v>7234</v>
      </c>
      <c r="I28" s="47">
        <v>303.99336466685099</v>
      </c>
      <c r="J28" s="46">
        <v>169160.61538461538</v>
      </c>
      <c r="K28" s="47">
        <v>16169.764705882353</v>
      </c>
      <c r="L28" s="47">
        <v>13168.191616766468</v>
      </c>
    </row>
    <row r="29" spans="2:12" ht="12.75" customHeight="1">
      <c r="B29" s="2" t="s">
        <v>13</v>
      </c>
      <c r="C29" s="75">
        <v>315675</v>
      </c>
      <c r="D29" s="47">
        <v>1</v>
      </c>
      <c r="E29" s="47">
        <v>20</v>
      </c>
      <c r="F29" s="47">
        <v>20</v>
      </c>
      <c r="G29" s="47">
        <v>174</v>
      </c>
      <c r="H29" s="47">
        <v>5045</v>
      </c>
      <c r="I29" s="47">
        <v>62.571853320118933</v>
      </c>
      <c r="J29" s="46">
        <v>315675</v>
      </c>
      <c r="K29" s="47">
        <v>15783.75</v>
      </c>
      <c r="L29" s="47">
        <v>1814.2241379310344</v>
      </c>
    </row>
    <row r="30" spans="2:12" ht="12.75" customHeight="1">
      <c r="B30" s="5" t="s">
        <v>28</v>
      </c>
      <c r="C30" s="75">
        <v>171528</v>
      </c>
      <c r="D30" s="47">
        <v>2</v>
      </c>
      <c r="E30" s="47">
        <v>7</v>
      </c>
      <c r="F30" s="47">
        <v>7</v>
      </c>
      <c r="G30" s="47">
        <v>0</v>
      </c>
      <c r="H30" s="47">
        <v>32</v>
      </c>
      <c r="I30" s="47">
        <v>5360.25</v>
      </c>
      <c r="J30" s="46">
        <v>85764</v>
      </c>
      <c r="K30" s="47">
        <v>24504</v>
      </c>
      <c r="L30" s="47">
        <v>0</v>
      </c>
    </row>
    <row r="31" spans="2:12" ht="12.75" customHeight="1" thickBot="1">
      <c r="B31" s="34" t="s">
        <v>32</v>
      </c>
      <c r="C31" s="76">
        <v>46722980</v>
      </c>
      <c r="D31" s="77">
        <v>169</v>
      </c>
      <c r="E31" s="78">
        <v>2726</v>
      </c>
      <c r="F31" s="78">
        <v>3055</v>
      </c>
      <c r="G31" s="78">
        <v>10067</v>
      </c>
      <c r="H31" s="50">
        <v>505989</v>
      </c>
      <c r="I31" s="50">
        <v>92.339912527742698</v>
      </c>
      <c r="J31" s="78">
        <v>276467.33727810648</v>
      </c>
      <c r="K31" s="78">
        <v>17139.75788701394</v>
      </c>
      <c r="L31" s="78">
        <v>4641.2019469553989</v>
      </c>
    </row>
    <row r="32" spans="2:12" ht="51" customHeight="1">
      <c r="B32" s="169" t="s">
        <v>63</v>
      </c>
      <c r="C32" s="169"/>
      <c r="D32" s="169"/>
      <c r="E32" s="169"/>
      <c r="F32" s="169"/>
      <c r="G32" s="169"/>
      <c r="H32" s="169"/>
      <c r="I32" s="169"/>
      <c r="J32" s="169"/>
      <c r="K32" s="169"/>
      <c r="L32" s="169"/>
    </row>
    <row r="33" spans="1:12">
      <c r="F33" s="73"/>
      <c r="G33" s="73"/>
    </row>
    <row r="34" spans="1:12">
      <c r="D34" s="73"/>
      <c r="E34" s="73"/>
      <c r="F34" s="73"/>
      <c r="G34" s="73"/>
      <c r="L34" s="93" t="s">
        <v>54</v>
      </c>
    </row>
    <row r="36" spans="1:12">
      <c r="A36" s="59"/>
      <c r="B36" s="59"/>
      <c r="C36" s="67"/>
      <c r="D36" s="59"/>
      <c r="E36" s="59"/>
      <c r="F36" s="59"/>
      <c r="G36" s="59"/>
    </row>
    <row r="37" spans="1:12">
      <c r="A37" s="59"/>
      <c r="B37" s="59"/>
      <c r="C37" s="59"/>
      <c r="D37" s="59"/>
      <c r="E37" s="59"/>
      <c r="F37" s="59"/>
      <c r="G37" s="59"/>
    </row>
    <row r="38" spans="1:12">
      <c r="A38" s="59"/>
      <c r="B38" s="65"/>
      <c r="C38" s="66"/>
      <c r="D38" s="61"/>
      <c r="E38" s="59"/>
      <c r="F38" s="59"/>
      <c r="G38" s="59"/>
    </row>
    <row r="39" spans="1:12">
      <c r="A39" s="59"/>
      <c r="B39" s="65"/>
      <c r="C39" s="66"/>
      <c r="D39" s="61"/>
      <c r="E39" s="59"/>
      <c r="F39" s="59"/>
      <c r="G39" s="59"/>
    </row>
    <row r="40" spans="1:12">
      <c r="A40" s="59"/>
      <c r="B40" s="65"/>
      <c r="C40" s="66"/>
      <c r="D40" s="61"/>
      <c r="E40" s="59"/>
      <c r="F40" s="59"/>
      <c r="G40" s="59"/>
    </row>
    <row r="41" spans="1:12">
      <c r="A41" s="59"/>
      <c r="B41" s="65"/>
      <c r="C41" s="66"/>
      <c r="D41" s="61"/>
      <c r="E41" s="59"/>
      <c r="F41" s="59"/>
      <c r="G41" s="59"/>
    </row>
    <row r="42" spans="1:12">
      <c r="A42" s="59"/>
      <c r="B42" s="65"/>
      <c r="C42" s="66"/>
      <c r="D42" s="61"/>
      <c r="E42" s="59"/>
      <c r="F42" s="59"/>
      <c r="G42" s="59"/>
    </row>
    <row r="43" spans="1:12">
      <c r="A43" s="59"/>
      <c r="B43" s="65"/>
      <c r="C43" s="66"/>
      <c r="D43" s="61"/>
      <c r="E43" s="59"/>
      <c r="F43" s="59"/>
      <c r="G43" s="59"/>
    </row>
    <row r="44" spans="1:12">
      <c r="A44" s="59"/>
      <c r="B44" s="65"/>
      <c r="C44" s="66"/>
      <c r="D44" s="61"/>
      <c r="E44" s="59"/>
      <c r="F44" s="59"/>
      <c r="G44" s="59"/>
    </row>
    <row r="45" spans="1:12">
      <c r="A45" s="59"/>
      <c r="B45" s="65"/>
      <c r="C45" s="66"/>
      <c r="D45" s="61"/>
      <c r="E45" s="59"/>
      <c r="F45" s="59"/>
      <c r="G45" s="59"/>
    </row>
    <row r="46" spans="1:12">
      <c r="A46" s="59"/>
      <c r="B46" s="65"/>
      <c r="C46" s="66"/>
      <c r="D46" s="61"/>
      <c r="E46" s="59"/>
      <c r="F46" s="59"/>
      <c r="G46" s="59"/>
    </row>
    <row r="47" spans="1:12">
      <c r="A47" s="59"/>
      <c r="B47" s="65"/>
      <c r="C47" s="66"/>
      <c r="D47" s="61"/>
      <c r="E47" s="59"/>
      <c r="F47" s="59"/>
      <c r="G47" s="59"/>
    </row>
    <row r="48" spans="1:12">
      <c r="A48" s="59"/>
      <c r="B48" s="65"/>
      <c r="C48" s="66"/>
      <c r="D48" s="61"/>
      <c r="E48" s="59"/>
      <c r="F48" s="59"/>
      <c r="G48" s="59"/>
    </row>
    <row r="49" spans="1:7">
      <c r="A49" s="59"/>
      <c r="B49" s="65"/>
      <c r="C49" s="66"/>
      <c r="D49" s="61"/>
      <c r="E49" s="59"/>
      <c r="F49" s="59"/>
      <c r="G49" s="59"/>
    </row>
    <row r="50" spans="1:7">
      <c r="A50" s="59"/>
      <c r="B50" s="65"/>
      <c r="C50" s="66"/>
      <c r="D50" s="61"/>
      <c r="E50" s="59"/>
      <c r="F50" s="59"/>
      <c r="G50" s="59"/>
    </row>
    <row r="51" spans="1:7">
      <c r="A51" s="59"/>
      <c r="B51" s="65"/>
      <c r="C51" s="66"/>
      <c r="D51" s="61"/>
      <c r="E51" s="59"/>
      <c r="F51" s="59"/>
      <c r="G51" s="59"/>
    </row>
    <row r="52" spans="1:7">
      <c r="A52" s="59"/>
      <c r="B52" s="65"/>
      <c r="C52" s="66"/>
      <c r="D52" s="61"/>
      <c r="E52" s="59"/>
      <c r="F52" s="59"/>
      <c r="G52" s="59"/>
    </row>
    <row r="53" spans="1:7">
      <c r="A53" s="59"/>
      <c r="B53" s="65"/>
      <c r="C53" s="66"/>
      <c r="D53" s="61"/>
      <c r="E53" s="59"/>
      <c r="F53" s="59"/>
      <c r="G53" s="59"/>
    </row>
    <row r="54" spans="1:7">
      <c r="A54" s="59"/>
      <c r="B54" s="65"/>
      <c r="C54" s="66"/>
      <c r="D54" s="61"/>
      <c r="E54" s="59"/>
      <c r="F54" s="59"/>
      <c r="G54" s="59"/>
    </row>
    <row r="55" spans="1:7">
      <c r="A55" s="59"/>
      <c r="B55" s="68"/>
      <c r="C55" s="66"/>
      <c r="D55" s="61"/>
      <c r="E55" s="59"/>
      <c r="F55" s="59"/>
      <c r="G55" s="59"/>
    </row>
    <row r="56" spans="1:7">
      <c r="A56" s="59"/>
      <c r="B56" s="59"/>
      <c r="C56" s="70"/>
      <c r="D56" s="70"/>
      <c r="E56" s="59"/>
      <c r="F56" s="59"/>
      <c r="G56" s="59"/>
    </row>
    <row r="57" spans="1:7">
      <c r="A57" s="59"/>
      <c r="B57" s="59"/>
      <c r="C57" s="59"/>
      <c r="D57" s="59"/>
      <c r="E57" s="59"/>
      <c r="F57" s="59"/>
      <c r="G57" s="59"/>
    </row>
    <row r="58" spans="1:7">
      <c r="A58" s="59"/>
      <c r="B58" s="59"/>
      <c r="C58" s="59"/>
      <c r="D58" s="59"/>
      <c r="E58" s="59"/>
      <c r="F58" s="59"/>
      <c r="G58" s="59"/>
    </row>
    <row r="59" spans="1:7">
      <c r="A59" s="59"/>
      <c r="B59" s="59"/>
      <c r="C59" s="59"/>
      <c r="D59" s="59"/>
      <c r="E59" s="59"/>
      <c r="F59" s="59"/>
      <c r="G59" s="59"/>
    </row>
  </sheetData>
  <mergeCells count="4">
    <mergeCell ref="B8:L8"/>
    <mergeCell ref="B9:L9"/>
    <mergeCell ref="B32:L32"/>
    <mergeCell ref="N10:S10"/>
  </mergeCells>
  <hyperlinks>
    <hyperlink ref="L34" location="Índice!A1" tooltip="Índice" display="i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L59"/>
  <sheetViews>
    <sheetView showGridLines="0" showRowColHeaders="0" workbookViewId="0"/>
  </sheetViews>
  <sheetFormatPr baseColWidth="10" defaultColWidth="11.42578125" defaultRowHeight="12.75"/>
  <cols>
    <col min="1" max="1" width="12.7109375" style="57" customWidth="1"/>
    <col min="2" max="2" width="25.140625" style="57" bestFit="1" customWidth="1"/>
    <col min="3" max="12" width="12.7109375" style="57" customWidth="1"/>
    <col min="13" max="13" width="12.28515625" style="57" bestFit="1" customWidth="1"/>
    <col min="14" max="16384" width="11.42578125" style="57"/>
  </cols>
  <sheetData>
    <row r="8" spans="2:12" s="1" customFormat="1" ht="12.75" customHeight="1">
      <c r="B8" s="167" t="s">
        <v>31</v>
      </c>
      <c r="C8" s="167"/>
      <c r="D8" s="167"/>
      <c r="E8" s="167"/>
      <c r="F8" s="167"/>
      <c r="G8" s="167"/>
      <c r="H8" s="167"/>
      <c r="I8" s="167"/>
      <c r="J8" s="167"/>
      <c r="K8" s="167"/>
      <c r="L8" s="167"/>
    </row>
    <row r="9" spans="2:12" s="1" customFormat="1" ht="12.75" customHeight="1">
      <c r="B9" s="173" t="s">
        <v>58</v>
      </c>
      <c r="C9" s="168"/>
      <c r="D9" s="168"/>
      <c r="E9" s="168"/>
      <c r="F9" s="168"/>
      <c r="G9" s="168"/>
      <c r="H9" s="168"/>
      <c r="I9" s="168"/>
      <c r="J9" s="168"/>
      <c r="K9" s="168"/>
      <c r="L9" s="168"/>
    </row>
    <row r="10" spans="2:12" ht="12.75" customHeight="1"/>
    <row r="11" spans="2:12" ht="12.75" customHeight="1"/>
    <row r="12" spans="2:12" ht="12.75" customHeight="1" thickBot="1">
      <c r="B12" s="33" t="s">
        <v>0</v>
      </c>
      <c r="C12" s="40" t="s">
        <v>20</v>
      </c>
      <c r="D12" s="40" t="s">
        <v>21</v>
      </c>
      <c r="E12" s="40" t="s">
        <v>22</v>
      </c>
      <c r="F12" s="40" t="s">
        <v>23</v>
      </c>
      <c r="G12" s="40" t="s">
        <v>27</v>
      </c>
      <c r="H12" s="40" t="s">
        <v>1</v>
      </c>
      <c r="I12" s="55" t="s">
        <v>24</v>
      </c>
      <c r="J12" s="55" t="s">
        <v>25</v>
      </c>
      <c r="K12" s="40" t="s">
        <v>26</v>
      </c>
      <c r="L12" s="40" t="s">
        <v>29</v>
      </c>
    </row>
    <row r="13" spans="2:12" ht="12.75" customHeight="1">
      <c r="B13" s="2" t="s">
        <v>9</v>
      </c>
      <c r="C13" s="75">
        <v>8379820</v>
      </c>
      <c r="D13" s="47">
        <v>31</v>
      </c>
      <c r="E13" s="47">
        <v>216</v>
      </c>
      <c r="F13" s="47">
        <v>407</v>
      </c>
      <c r="G13" s="47">
        <v>1110</v>
      </c>
      <c r="H13" s="47">
        <v>87599</v>
      </c>
      <c r="I13" s="47">
        <v>95.661137684220137</v>
      </c>
      <c r="J13" s="46">
        <v>270317</v>
      </c>
      <c r="K13" s="47">
        <v>38795.462962962964</v>
      </c>
      <c r="L13" s="47">
        <v>7549</v>
      </c>
    </row>
    <row r="14" spans="2:12" ht="12.75" customHeight="1">
      <c r="B14" s="2" t="s">
        <v>10</v>
      </c>
      <c r="C14" s="75">
        <v>1308750</v>
      </c>
      <c r="D14" s="47">
        <v>8</v>
      </c>
      <c r="E14" s="47">
        <v>123</v>
      </c>
      <c r="F14" s="47">
        <v>118</v>
      </c>
      <c r="G14" s="47">
        <v>867</v>
      </c>
      <c r="H14" s="47">
        <v>47720</v>
      </c>
      <c r="I14" s="47">
        <v>27.425607711651299</v>
      </c>
      <c r="J14" s="46">
        <v>163593.75</v>
      </c>
      <c r="K14" s="47">
        <v>10640.243902439024</v>
      </c>
      <c r="L14" s="47">
        <v>1510</v>
      </c>
    </row>
    <row r="15" spans="2:12" ht="12.75" customHeight="1">
      <c r="B15" s="2" t="s">
        <v>2</v>
      </c>
      <c r="C15" s="75">
        <v>1034960</v>
      </c>
      <c r="D15" s="47">
        <v>8</v>
      </c>
      <c r="E15" s="47">
        <v>86</v>
      </c>
      <c r="F15" s="47">
        <v>69</v>
      </c>
      <c r="G15" s="47">
        <v>148</v>
      </c>
      <c r="H15" s="47">
        <v>10604</v>
      </c>
      <c r="I15" s="47">
        <v>97.600905318747635</v>
      </c>
      <c r="J15" s="46">
        <v>129370</v>
      </c>
      <c r="K15" s="47">
        <v>12034.418604651162</v>
      </c>
      <c r="L15" s="47">
        <v>6993</v>
      </c>
    </row>
    <row r="16" spans="2:12" ht="12.75" customHeight="1">
      <c r="B16" s="2" t="s">
        <v>18</v>
      </c>
      <c r="C16" s="75">
        <v>1115999</v>
      </c>
      <c r="D16" s="47">
        <v>3</v>
      </c>
      <c r="E16" s="47">
        <v>58</v>
      </c>
      <c r="F16" s="47">
        <v>58</v>
      </c>
      <c r="G16" s="47">
        <v>104</v>
      </c>
      <c r="H16" s="47">
        <v>4992</v>
      </c>
      <c r="I16" s="47">
        <v>223.55749198717947</v>
      </c>
      <c r="J16" s="46">
        <v>371999.66666666669</v>
      </c>
      <c r="K16" s="47">
        <v>19241.362068965518</v>
      </c>
      <c r="L16" s="47">
        <v>10731</v>
      </c>
    </row>
    <row r="17" spans="2:12" ht="12.75" customHeight="1">
      <c r="B17" s="2" t="s">
        <v>3</v>
      </c>
      <c r="C17" s="75">
        <v>2108121</v>
      </c>
      <c r="D17" s="47">
        <v>7</v>
      </c>
      <c r="E17" s="47">
        <v>108</v>
      </c>
      <c r="F17" s="47">
        <v>106</v>
      </c>
      <c r="G17" s="47">
        <v>154</v>
      </c>
      <c r="H17" s="47">
        <v>7447</v>
      </c>
      <c r="I17" s="47">
        <v>283.08325500201425</v>
      </c>
      <c r="J17" s="46">
        <v>301160.14285714284</v>
      </c>
      <c r="K17" s="47">
        <v>19519.638888888891</v>
      </c>
      <c r="L17" s="47">
        <v>13689</v>
      </c>
    </row>
    <row r="18" spans="2:12" ht="12.75" customHeight="1">
      <c r="B18" s="2" t="s">
        <v>4</v>
      </c>
      <c r="C18" s="75">
        <v>580295</v>
      </c>
      <c r="D18" s="47">
        <v>4</v>
      </c>
      <c r="E18" s="47">
        <v>42</v>
      </c>
      <c r="F18" s="47">
        <v>42</v>
      </c>
      <c r="G18" s="47">
        <v>125</v>
      </c>
      <c r="H18" s="47">
        <v>5321</v>
      </c>
      <c r="I18" s="47">
        <v>109.05750798722045</v>
      </c>
      <c r="J18" s="46">
        <v>145073.75</v>
      </c>
      <c r="K18" s="47">
        <v>13816.547619047618</v>
      </c>
      <c r="L18" s="47">
        <v>4642</v>
      </c>
    </row>
    <row r="19" spans="2:12" ht="12.75" customHeight="1">
      <c r="B19" s="2" t="s">
        <v>5</v>
      </c>
      <c r="C19" s="75">
        <v>2425801</v>
      </c>
      <c r="D19" s="47">
        <v>11</v>
      </c>
      <c r="E19" s="47">
        <v>249</v>
      </c>
      <c r="F19" s="47">
        <v>247</v>
      </c>
      <c r="G19" s="47">
        <v>3666</v>
      </c>
      <c r="H19" s="47">
        <v>79461</v>
      </c>
      <c r="I19" s="47">
        <v>30.528196222046034</v>
      </c>
      <c r="J19" s="46">
        <v>220527.36363636365</v>
      </c>
      <c r="K19" s="47">
        <v>9742.1726907630527</v>
      </c>
      <c r="L19" s="47">
        <v>662</v>
      </c>
    </row>
    <row r="20" spans="2:12" ht="12.75" customHeight="1">
      <c r="B20" s="2" t="s">
        <v>11</v>
      </c>
      <c r="C20" s="75">
        <v>2031479</v>
      </c>
      <c r="D20" s="47">
        <v>14</v>
      </c>
      <c r="E20" s="47">
        <v>204</v>
      </c>
      <c r="F20" s="47">
        <v>203</v>
      </c>
      <c r="G20" s="47">
        <v>1116</v>
      </c>
      <c r="H20" s="47">
        <v>94224</v>
      </c>
      <c r="I20" s="47">
        <v>21.560101460349806</v>
      </c>
      <c r="J20" s="46">
        <v>145105.64285714287</v>
      </c>
      <c r="K20" s="47">
        <v>9958.2303921568619</v>
      </c>
      <c r="L20" s="47">
        <v>1820</v>
      </c>
    </row>
    <row r="21" spans="2:12" ht="12.75" customHeight="1">
      <c r="B21" s="2" t="s">
        <v>6</v>
      </c>
      <c r="C21" s="75">
        <v>7555830</v>
      </c>
      <c r="D21" s="47">
        <v>7</v>
      </c>
      <c r="E21" s="47">
        <v>370</v>
      </c>
      <c r="F21" s="47">
        <v>423</v>
      </c>
      <c r="G21" s="47">
        <v>829</v>
      </c>
      <c r="H21" s="47">
        <v>32113</v>
      </c>
      <c r="I21" s="47">
        <v>235.28882384081214</v>
      </c>
      <c r="J21" s="46">
        <v>1079404.2857142857</v>
      </c>
      <c r="K21" s="47">
        <v>20421.162162162163</v>
      </c>
      <c r="L21" s="47">
        <v>9114</v>
      </c>
    </row>
    <row r="22" spans="2:12" ht="12.75" customHeight="1">
      <c r="B22" s="2" t="s">
        <v>12</v>
      </c>
      <c r="C22" s="75">
        <v>4941509</v>
      </c>
      <c r="D22" s="47">
        <v>24</v>
      </c>
      <c r="E22" s="47">
        <v>241</v>
      </c>
      <c r="F22" s="47">
        <v>283</v>
      </c>
      <c r="G22" s="47">
        <v>599</v>
      </c>
      <c r="H22" s="47">
        <v>23255</v>
      </c>
      <c r="I22" s="47">
        <v>212.49232423134811</v>
      </c>
      <c r="J22" s="46">
        <v>205896.20833333334</v>
      </c>
      <c r="K22" s="47">
        <v>20504.1867219917</v>
      </c>
      <c r="L22" s="47">
        <v>8250</v>
      </c>
    </row>
    <row r="23" spans="2:12" ht="12.75" customHeight="1">
      <c r="B23" s="2" t="s">
        <v>7</v>
      </c>
      <c r="C23" s="75">
        <v>1079920</v>
      </c>
      <c r="D23" s="47">
        <v>8</v>
      </c>
      <c r="E23" s="47">
        <v>113</v>
      </c>
      <c r="F23" s="47">
        <v>110</v>
      </c>
      <c r="G23" s="47">
        <v>416</v>
      </c>
      <c r="H23" s="47">
        <v>41634</v>
      </c>
      <c r="I23" s="47">
        <v>25.938415717922851</v>
      </c>
      <c r="J23" s="46">
        <v>134990</v>
      </c>
      <c r="K23" s="47">
        <v>9556.8141592920347</v>
      </c>
      <c r="L23" s="47">
        <v>2596</v>
      </c>
    </row>
    <row r="24" spans="2:12" ht="12.75" customHeight="1">
      <c r="B24" s="2" t="s">
        <v>8</v>
      </c>
      <c r="C24" s="75">
        <v>2708339</v>
      </c>
      <c r="D24" s="47">
        <v>7</v>
      </c>
      <c r="E24" s="47">
        <v>314</v>
      </c>
      <c r="F24" s="47">
        <v>398</v>
      </c>
      <c r="G24" s="47">
        <v>71</v>
      </c>
      <c r="H24" s="47">
        <v>29575</v>
      </c>
      <c r="I24" s="47">
        <v>91.575283178360095</v>
      </c>
      <c r="J24" s="46">
        <v>386905.57142857142</v>
      </c>
      <c r="K24" s="47">
        <v>8625.2834394904457</v>
      </c>
      <c r="L24" s="47">
        <v>38146</v>
      </c>
    </row>
    <row r="25" spans="2:12" ht="12.75" customHeight="1">
      <c r="B25" s="2" t="s">
        <v>14</v>
      </c>
      <c r="C25" s="75">
        <v>6507184</v>
      </c>
      <c r="D25" s="47">
        <v>7</v>
      </c>
      <c r="E25" s="47">
        <v>286</v>
      </c>
      <c r="F25" s="47">
        <v>262</v>
      </c>
      <c r="G25" s="47">
        <v>155</v>
      </c>
      <c r="H25" s="47">
        <v>8028</v>
      </c>
      <c r="I25" s="47">
        <v>810.56103637269553</v>
      </c>
      <c r="J25" s="46">
        <v>929597.71428571432</v>
      </c>
      <c r="K25" s="47">
        <v>22752.391608391608</v>
      </c>
      <c r="L25" s="47">
        <v>41981.832258064518</v>
      </c>
    </row>
    <row r="26" spans="2:12" ht="12.75" customHeight="1">
      <c r="B26" s="2" t="s">
        <v>15</v>
      </c>
      <c r="C26" s="75">
        <v>1470273</v>
      </c>
      <c r="D26" s="47">
        <v>9</v>
      </c>
      <c r="E26" s="47">
        <v>90</v>
      </c>
      <c r="F26" s="47">
        <v>85</v>
      </c>
      <c r="G26" s="47">
        <v>180</v>
      </c>
      <c r="H26" s="47">
        <v>11314</v>
      </c>
      <c r="I26" s="47">
        <v>129.95165281951566</v>
      </c>
      <c r="J26" s="46">
        <v>163363.66666666666</v>
      </c>
      <c r="K26" s="47">
        <v>16336.366666666667</v>
      </c>
      <c r="L26" s="47">
        <v>8168</v>
      </c>
    </row>
    <row r="27" spans="2:12" ht="12.75" customHeight="1">
      <c r="B27" s="2" t="s">
        <v>16</v>
      </c>
      <c r="C27" s="75">
        <v>643234</v>
      </c>
      <c r="D27" s="47">
        <v>3</v>
      </c>
      <c r="E27" s="47">
        <v>56</v>
      </c>
      <c r="F27" s="47">
        <v>58</v>
      </c>
      <c r="G27" s="47">
        <v>231</v>
      </c>
      <c r="H27" s="47">
        <v>10391</v>
      </c>
      <c r="I27" s="47">
        <v>61.902992974689639</v>
      </c>
      <c r="J27" s="46">
        <v>214411.33333333334</v>
      </c>
      <c r="K27" s="47">
        <v>11486.321428571429</v>
      </c>
      <c r="L27" s="47">
        <v>2785</v>
      </c>
    </row>
    <row r="28" spans="2:12" ht="12.75" customHeight="1">
      <c r="B28" s="2" t="s">
        <v>17</v>
      </c>
      <c r="C28" s="75">
        <v>2194158</v>
      </c>
      <c r="D28" s="47">
        <v>13</v>
      </c>
      <c r="E28" s="47">
        <v>136</v>
      </c>
      <c r="F28" s="47">
        <v>154</v>
      </c>
      <c r="G28" s="47">
        <v>169</v>
      </c>
      <c r="H28" s="47">
        <v>7234</v>
      </c>
      <c r="I28" s="47">
        <v>303.31186065800387</v>
      </c>
      <c r="J28" s="46">
        <v>168781.38461538462</v>
      </c>
      <c r="K28" s="47">
        <v>16133.514705882353</v>
      </c>
      <c r="L28" s="47">
        <v>12983</v>
      </c>
    </row>
    <row r="29" spans="2:12" ht="12.75" customHeight="1">
      <c r="B29" s="2" t="s">
        <v>13</v>
      </c>
      <c r="C29" s="75">
        <v>315381</v>
      </c>
      <c r="D29" s="47">
        <v>1</v>
      </c>
      <c r="E29" s="47">
        <v>20</v>
      </c>
      <c r="F29" s="47">
        <v>20</v>
      </c>
      <c r="G29" s="47">
        <v>174</v>
      </c>
      <c r="H29" s="47">
        <v>5045</v>
      </c>
      <c r="I29" s="47">
        <v>62.513577799801787</v>
      </c>
      <c r="J29" s="46">
        <v>315381</v>
      </c>
      <c r="K29" s="47">
        <v>15769.05</v>
      </c>
      <c r="L29" s="47">
        <v>1813</v>
      </c>
    </row>
    <row r="30" spans="2:12" ht="12.75" customHeight="1">
      <c r="B30" s="5" t="s">
        <v>28</v>
      </c>
      <c r="C30" s="75">
        <v>171079</v>
      </c>
      <c r="D30" s="47">
        <v>2</v>
      </c>
      <c r="E30" s="47">
        <v>7</v>
      </c>
      <c r="F30" s="47">
        <v>7</v>
      </c>
      <c r="G30" s="47">
        <v>0</v>
      </c>
      <c r="H30" s="47">
        <v>32</v>
      </c>
      <c r="I30" s="47">
        <v>5346.21875</v>
      </c>
      <c r="J30" s="46">
        <v>85539.5</v>
      </c>
      <c r="K30" s="47">
        <v>24439.857142857141</v>
      </c>
      <c r="L30" s="47">
        <v>0</v>
      </c>
    </row>
    <row r="31" spans="2:12" ht="12.75" customHeight="1" thickBot="1">
      <c r="B31" s="34" t="s">
        <v>32</v>
      </c>
      <c r="C31" s="76">
        <v>46572132</v>
      </c>
      <c r="D31" s="77">
        <v>167</v>
      </c>
      <c r="E31" s="78">
        <v>2719</v>
      </c>
      <c r="F31" s="78">
        <v>3050</v>
      </c>
      <c r="G31" s="78">
        <v>10114</v>
      </c>
      <c r="H31" s="50">
        <v>505989</v>
      </c>
      <c r="I31" s="50">
        <v>92.041787469688074</v>
      </c>
      <c r="J31" s="78">
        <v>278875.04191616765</v>
      </c>
      <c r="K31" s="78">
        <v>17128.404560500185</v>
      </c>
      <c r="L31" s="78">
        <v>4604.2641621354423</v>
      </c>
    </row>
    <row r="32" spans="2:12" ht="51" customHeight="1">
      <c r="B32" s="169" t="s">
        <v>55</v>
      </c>
      <c r="C32" s="169"/>
      <c r="D32" s="169"/>
      <c r="E32" s="169"/>
      <c r="F32" s="169"/>
      <c r="G32" s="169"/>
      <c r="H32" s="169"/>
      <c r="I32" s="169"/>
      <c r="J32" s="169"/>
      <c r="K32" s="169"/>
      <c r="L32" s="169"/>
    </row>
    <row r="33" spans="1:12">
      <c r="F33" s="73"/>
      <c r="G33" s="73"/>
    </row>
    <row r="34" spans="1:12">
      <c r="D34" s="73"/>
      <c r="E34" s="73"/>
      <c r="F34" s="73"/>
      <c r="G34" s="73"/>
      <c r="L34" s="91" t="s">
        <v>54</v>
      </c>
    </row>
    <row r="36" spans="1:12">
      <c r="A36" s="59"/>
      <c r="B36" s="59"/>
      <c r="C36" s="67"/>
      <c r="D36" s="59"/>
      <c r="E36" s="59"/>
      <c r="F36" s="59"/>
      <c r="G36" s="59"/>
    </row>
    <row r="37" spans="1:12">
      <c r="A37" s="59"/>
      <c r="B37" s="59"/>
      <c r="C37" s="59"/>
      <c r="D37" s="59"/>
      <c r="E37" s="59"/>
      <c r="F37" s="59"/>
      <c r="G37" s="59"/>
    </row>
    <row r="38" spans="1:12">
      <c r="A38" s="59"/>
      <c r="B38" s="65"/>
      <c r="C38" s="66"/>
      <c r="D38" s="61"/>
      <c r="E38" s="59"/>
      <c r="F38" s="59"/>
      <c r="G38" s="59"/>
    </row>
    <row r="39" spans="1:12">
      <c r="A39" s="59"/>
      <c r="B39" s="65"/>
      <c r="C39" s="66"/>
      <c r="D39" s="61"/>
      <c r="E39" s="59"/>
      <c r="F39" s="59"/>
      <c r="G39" s="59"/>
    </row>
    <row r="40" spans="1:12">
      <c r="A40" s="59"/>
      <c r="B40" s="65"/>
      <c r="C40" s="66"/>
      <c r="D40" s="61"/>
      <c r="E40" s="59"/>
      <c r="F40" s="59"/>
      <c r="G40" s="59"/>
    </row>
    <row r="41" spans="1:12">
      <c r="A41" s="59"/>
      <c r="B41" s="65"/>
      <c r="C41" s="66"/>
      <c r="D41" s="61"/>
      <c r="E41" s="59"/>
      <c r="F41" s="59"/>
      <c r="G41" s="59"/>
    </row>
    <row r="42" spans="1:12">
      <c r="A42" s="59"/>
      <c r="B42" s="65"/>
      <c r="C42" s="66"/>
      <c r="D42" s="61"/>
      <c r="E42" s="59"/>
      <c r="F42" s="59"/>
      <c r="G42" s="59"/>
    </row>
    <row r="43" spans="1:12">
      <c r="A43" s="59"/>
      <c r="B43" s="65"/>
      <c r="C43" s="66"/>
      <c r="D43" s="61"/>
      <c r="E43" s="59"/>
      <c r="F43" s="59"/>
      <c r="G43" s="59"/>
    </row>
    <row r="44" spans="1:12">
      <c r="A44" s="59"/>
      <c r="B44" s="65"/>
      <c r="C44" s="66"/>
      <c r="D44" s="61"/>
      <c r="E44" s="59"/>
      <c r="F44" s="59"/>
      <c r="G44" s="59"/>
    </row>
    <row r="45" spans="1:12">
      <c r="A45" s="59"/>
      <c r="B45" s="65"/>
      <c r="C45" s="66"/>
      <c r="D45" s="61"/>
      <c r="E45" s="59"/>
      <c r="F45" s="59"/>
      <c r="G45" s="59"/>
    </row>
    <row r="46" spans="1:12">
      <c r="A46" s="59"/>
      <c r="B46" s="65"/>
      <c r="C46" s="66"/>
      <c r="D46" s="61"/>
      <c r="E46" s="59"/>
      <c r="F46" s="59"/>
      <c r="G46" s="59"/>
    </row>
    <row r="47" spans="1:12">
      <c r="A47" s="59"/>
      <c r="B47" s="65"/>
      <c r="C47" s="66"/>
      <c r="D47" s="61"/>
      <c r="E47" s="59"/>
      <c r="F47" s="59"/>
      <c r="G47" s="59"/>
    </row>
    <row r="48" spans="1:12">
      <c r="A48" s="59"/>
      <c r="B48" s="65"/>
      <c r="C48" s="66"/>
      <c r="D48" s="61"/>
      <c r="E48" s="59"/>
      <c r="F48" s="59"/>
      <c r="G48" s="59"/>
    </row>
    <row r="49" spans="1:7">
      <c r="A49" s="59"/>
      <c r="B49" s="65"/>
      <c r="C49" s="66"/>
      <c r="D49" s="61"/>
      <c r="E49" s="59"/>
      <c r="F49" s="59"/>
      <c r="G49" s="59"/>
    </row>
    <row r="50" spans="1:7">
      <c r="A50" s="59"/>
      <c r="B50" s="65"/>
      <c r="C50" s="66"/>
      <c r="D50" s="61"/>
      <c r="E50" s="59"/>
      <c r="F50" s="59"/>
      <c r="G50" s="59"/>
    </row>
    <row r="51" spans="1:7">
      <c r="A51" s="59"/>
      <c r="B51" s="65"/>
      <c r="C51" s="66"/>
      <c r="D51" s="61"/>
      <c r="E51" s="59"/>
      <c r="F51" s="59"/>
      <c r="G51" s="59"/>
    </row>
    <row r="52" spans="1:7">
      <c r="A52" s="59"/>
      <c r="B52" s="65"/>
      <c r="C52" s="66"/>
      <c r="D52" s="61"/>
      <c r="E52" s="59"/>
      <c r="F52" s="59"/>
      <c r="G52" s="59"/>
    </row>
    <row r="53" spans="1:7">
      <c r="A53" s="59"/>
      <c r="B53" s="65"/>
      <c r="C53" s="66"/>
      <c r="D53" s="61"/>
      <c r="E53" s="59"/>
      <c r="F53" s="59"/>
      <c r="G53" s="59"/>
    </row>
    <row r="54" spans="1:7">
      <c r="A54" s="59"/>
      <c r="B54" s="65"/>
      <c r="C54" s="66"/>
      <c r="D54" s="61"/>
      <c r="E54" s="59"/>
      <c r="F54" s="59"/>
      <c r="G54" s="59"/>
    </row>
    <row r="55" spans="1:7">
      <c r="A55" s="59"/>
      <c r="B55" s="68"/>
      <c r="C55" s="66"/>
      <c r="D55" s="61"/>
      <c r="E55" s="59"/>
      <c r="F55" s="59"/>
      <c r="G55" s="59"/>
    </row>
    <row r="56" spans="1:7">
      <c r="A56" s="59"/>
      <c r="B56" s="59"/>
      <c r="C56" s="70"/>
      <c r="D56" s="70"/>
      <c r="E56" s="59"/>
      <c r="F56" s="59"/>
      <c r="G56" s="59"/>
    </row>
    <row r="57" spans="1:7">
      <c r="A57" s="59"/>
      <c r="B57" s="59"/>
      <c r="C57" s="59"/>
      <c r="D57" s="59"/>
      <c r="E57" s="59"/>
      <c r="F57" s="59"/>
      <c r="G57" s="59"/>
    </row>
    <row r="58" spans="1:7">
      <c r="A58" s="59"/>
      <c r="B58" s="59"/>
      <c r="C58" s="59"/>
      <c r="D58" s="59"/>
      <c r="E58" s="59"/>
      <c r="F58" s="59"/>
      <c r="G58" s="59"/>
    </row>
    <row r="59" spans="1:7">
      <c r="A59" s="59"/>
      <c r="B59" s="59"/>
      <c r="C59" s="59"/>
      <c r="D59" s="59"/>
      <c r="E59" s="59"/>
      <c r="F59" s="59"/>
      <c r="G59" s="59"/>
    </row>
  </sheetData>
  <mergeCells count="3">
    <mergeCell ref="B8:L8"/>
    <mergeCell ref="B9:L9"/>
    <mergeCell ref="B32:L32"/>
  </mergeCells>
  <hyperlinks>
    <hyperlink ref="L34" location="Índice!A1" display="i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10</vt:i4>
      </vt:variant>
    </vt:vector>
  </HeadingPairs>
  <TitlesOfParts>
    <vt:vector size="32" baseType="lpstr">
      <vt:lpstr>Índice</vt:lpstr>
      <vt:lpstr>Notas</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'2004'!Área_de_impresión</vt:lpstr>
      <vt:lpstr>'2005'!Área_de_impresión</vt:lpstr>
      <vt:lpstr>'2006'!Área_de_impresión</vt:lpstr>
      <vt:lpstr>'2007'!Área_de_impresión</vt:lpstr>
      <vt:lpstr>'2008'!Área_de_impresión</vt:lpstr>
      <vt:lpstr>'2009'!Área_de_impresión</vt:lpstr>
      <vt:lpstr>'2010'!Área_de_impresión</vt:lpstr>
      <vt:lpstr>'2011'!Área_de_impresión</vt:lpstr>
      <vt:lpstr>Índice!Área_de_impresión</vt:lpstr>
      <vt:lpstr>Notas!Área_de_impresión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ase38n</dc:creator>
  <cp:lastModifiedBy>VALERA BELCHI, CRISTINA</cp:lastModifiedBy>
  <cp:lastPrinted>2020-12-10T13:28:36Z</cp:lastPrinted>
  <dcterms:created xsi:type="dcterms:W3CDTF">2011-02-01T09:07:50Z</dcterms:created>
  <dcterms:modified xsi:type="dcterms:W3CDTF">2024-10-24T07:56:47Z</dcterms:modified>
</cp:coreProperties>
</file>