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vb93c\Desktop\2024\MURCIA SALUD\RRHH-2024\"/>
    </mc:Choice>
  </mc:AlternateContent>
  <bookViews>
    <workbookView xWindow="0" yWindow="0" windowWidth="15360" windowHeight="8340"/>
  </bookViews>
  <sheets>
    <sheet name="Índice" sheetId="6" r:id="rId1"/>
    <sheet name="Notas" sheetId="11" r:id="rId2"/>
    <sheet name="Evolución" sheetId="22" r:id="rId3"/>
    <sheet name="2023" sheetId="28" r:id="rId4"/>
    <sheet name="2022" sheetId="27" r:id="rId5"/>
    <sheet name="2021" sheetId="26" r:id="rId6"/>
    <sheet name="2020" sheetId="25" r:id="rId7"/>
    <sheet name=" 2019" sheetId="24" r:id="rId8"/>
    <sheet name=" 2018" sheetId="23" r:id="rId9"/>
    <sheet name=" 2017" sheetId="21" r:id="rId10"/>
    <sheet name=" 2016" sheetId="20" r:id="rId11"/>
    <sheet name="2015" sheetId="19" r:id="rId12"/>
    <sheet name="2014" sheetId="18" r:id="rId13"/>
    <sheet name="2013" sheetId="17" r:id="rId14"/>
    <sheet name="2012" sheetId="16" r:id="rId15"/>
    <sheet name="2011" sheetId="15" r:id="rId16"/>
    <sheet name="2010" sheetId="13" r:id="rId17"/>
    <sheet name="2009 " sheetId="9" r:id="rId18"/>
    <sheet name="2008" sheetId="5" r:id="rId19"/>
    <sheet name="2007" sheetId="1" r:id="rId20"/>
    <sheet name="2006" sheetId="2" r:id="rId21"/>
    <sheet name="2005" sheetId="3" r:id="rId22"/>
  </sheets>
  <externalReferences>
    <externalReference r:id="rId23"/>
  </externalReferences>
  <definedNames>
    <definedName name="_xlnm.Print_Area" localSheetId="21">'2005'!$A$1:$L$47</definedName>
    <definedName name="_xlnm.Print_Area" localSheetId="20">'2006'!$A$1:$L$47</definedName>
    <definedName name="_xlnm.Print_Area" localSheetId="19">'2007'!$A$1:$M$46</definedName>
    <definedName name="_xlnm.Print_Area" localSheetId="18">'2008'!$A$1:$M$46</definedName>
    <definedName name="_xlnm.Print_Area" localSheetId="17">'2009 '!$A$1:$N$47</definedName>
    <definedName name="_xlnm.Print_Area" localSheetId="16">'2010'!$A$1:$O$62</definedName>
    <definedName name="_xlnm.Print_Area" localSheetId="0">Índice!$A$1:$K$35</definedName>
    <definedName name="_xlnm.Print_Area" localSheetId="1">Notas!$A$1:$H$47</definedName>
  </definedNames>
  <calcPr calcId="152511"/>
</workbook>
</file>

<file path=xl/calcChain.xml><?xml version="1.0" encoding="utf-8"?>
<calcChain xmlns="http://schemas.openxmlformats.org/spreadsheetml/2006/main">
  <c r="M62" i="27" l="1"/>
  <c r="M63" i="27"/>
  <c r="M64" i="27"/>
  <c r="M65" i="27"/>
  <c r="M61" i="27"/>
  <c r="M60" i="27"/>
  <c r="M56" i="26"/>
  <c r="M66" i="27" l="1"/>
  <c r="R57" i="25"/>
  <c r="D50" i="13" l="1"/>
</calcChain>
</file>

<file path=xl/sharedStrings.xml><?xml version="1.0" encoding="utf-8"?>
<sst xmlns="http://schemas.openxmlformats.org/spreadsheetml/2006/main" count="1477" uniqueCount="201">
  <si>
    <t>Tasa</t>
  </si>
  <si>
    <t xml:space="preserve">Nº </t>
  </si>
  <si>
    <t>NC</t>
  </si>
  <si>
    <t>ND</t>
  </si>
  <si>
    <t>PERSONAL SANITARIO</t>
  </si>
  <si>
    <t xml:space="preserve">    Médicos</t>
  </si>
  <si>
    <t xml:space="preserve">        Medicina y Especialidades Médicas</t>
  </si>
  <si>
    <t xml:space="preserve">        Cirugía y Especialidades Quirúrgicas</t>
  </si>
  <si>
    <t xml:space="preserve">        Traumatología y Ortopedia</t>
  </si>
  <si>
    <t xml:space="preserve">        Obstetricia y Ginecología</t>
  </si>
  <si>
    <t xml:space="preserve">        Pediatría</t>
  </si>
  <si>
    <t xml:space="preserve">        Psiquiatría</t>
  </si>
  <si>
    <t xml:space="preserve">        Servicios Centrales</t>
  </si>
  <si>
    <t xml:space="preserve">        Medicina Intensiva</t>
  </si>
  <si>
    <t xml:space="preserve">        Rehabilitación</t>
  </si>
  <si>
    <t xml:space="preserve">        Urgencias-Guardia</t>
  </si>
  <si>
    <t xml:space="preserve">    Farmacéuticos</t>
  </si>
  <si>
    <t xml:space="preserve">    Otros Titulados Superiores y Medios</t>
  </si>
  <si>
    <t xml:space="preserve">    Personal de Enfermería</t>
  </si>
  <si>
    <t xml:space="preserve">        ATS-DUE</t>
  </si>
  <si>
    <t xml:space="preserve">        Matronas</t>
  </si>
  <si>
    <t xml:space="preserve">        Fisioterapeutas y Terapeut. Ocupac.</t>
  </si>
  <si>
    <t xml:space="preserve">    Ayudantes Sanitarios</t>
  </si>
  <si>
    <t xml:space="preserve">        Auxiliares de Clínica</t>
  </si>
  <si>
    <t xml:space="preserve">        Técnicos Sanitarios</t>
  </si>
  <si>
    <t xml:space="preserve">    Otros Sanitarios</t>
  </si>
  <si>
    <t>PERSONAL NO SANITARIO</t>
  </si>
  <si>
    <t xml:space="preserve">    Dirección y Gestión</t>
  </si>
  <si>
    <t xml:space="preserve">    Asistentes Sociales</t>
  </si>
  <si>
    <t xml:space="preserve">    Personal de oficio</t>
  </si>
  <si>
    <t xml:space="preserve">    Administrativos</t>
  </si>
  <si>
    <t xml:space="preserve">    Otros no Sanitarios</t>
  </si>
  <si>
    <t>TOTAL PERSONAL</t>
  </si>
  <si>
    <t>PROFESIONALES</t>
  </si>
  <si>
    <t xml:space="preserve"> HOSP. PÚBLICOS</t>
  </si>
  <si>
    <t>RECURSOS HUMANOS EN EL SECTOR PÚBLICO HOSPITALARIO Y EXTRAHOSPITALARIO. REGIÓN DE MURCIA 2007</t>
  </si>
  <si>
    <t>RECURSOS HUMANOS EN EL SECTOR PÚBLICO HOSPITALARIO Y EXTRAHOSPITALARIO. REGIÓN DE MURCIA 2008</t>
  </si>
  <si>
    <t>RECURSOS HUMANOS EN EL SECTOR PÚBLICO HOSPITALARIO Y EXTRAHOSPITALARIO. REGIÓN DE MURCIA 2005</t>
  </si>
  <si>
    <t>RECURSOS HUMANOS EN EL SECTOR PÚBLICO HOSPITALARIO Y EXTRAHOSPITALARIO. REGIÓN DE MURCIA 2006</t>
  </si>
  <si>
    <t>ATENCIÓN PRIMARIA</t>
  </si>
  <si>
    <t>SALUD MENTAL</t>
  </si>
  <si>
    <t>Leyenda: SUAP: Servicio de Urgencias de Atención Primaria. UME: Unidades Móviles de Emergencias.</t>
  </si>
  <si>
    <t>RECURSOS HUMANOS EN EL SECTOR PÚBLICO HOSPITALARIO Y EXTRAHOSPITALARIO. REGIÓN DE MURCIA 2009</t>
  </si>
  <si>
    <t xml:space="preserve">RECURSOS HUMANOS EN EL SECTOR PÚBLICO HOSPITALARIO Y EXTRAHOSPITALARIO. </t>
  </si>
  <si>
    <t>* Nota: No se incluyen en estos datos, el personal de los PAC y PEA por ser el propio EAP y personal de refuerzo.</t>
  </si>
  <si>
    <t>SUAP/UME*</t>
  </si>
  <si>
    <t>Leyenda: SUAP: Servicio de Urgencias de Atención Primaria. UME: Unidades Móviles de Emergencias.ESAD:Equipo Soporte Atencion Domiciliaria. ESAH: Equipo de Soporte Atención Hospitalaria.</t>
  </si>
  <si>
    <t>TOTAL</t>
  </si>
  <si>
    <t>CUIDADOS PALIATIVOS
ESAD**</t>
  </si>
  <si>
    <t xml:space="preserve"> * Nota: No se incluyen en estos datos, el personal de los PAC y PEA por ser el propio EAP y personal de refuerzo.</t>
  </si>
  <si>
    <t xml:space="preserve">RECURSOS HUMANOS EN EL SECTOR PÚBLICO HOSPITALARIO Y EXTRAHOSPITALARIO </t>
  </si>
  <si>
    <t>Variables:</t>
  </si>
  <si>
    <t xml:space="preserve">Personal Sanitario.- </t>
  </si>
  <si>
    <t>*Médicos:  Que prestan servicio en el Establecimiento, independientemente de su puesto (Jefe de Servicio, de Sección, etc.) a 31 de diciembre. No se contabilizan ni lo médicos internos y residentes, ni los becarios, ni los asistentes voluntarios. Se agrupan por actividad asistencial.</t>
  </si>
  <si>
    <t>*Farmacéuticos: Aquellos que prestan servicios en las Unidad de Farmacia, (los que prestan servicios en otras Unidades del hospital se incluyen en otros Titulados Superiores). Los médicos que prestan servicios en la Unidad de Farmacia, se relacionan en Médicos Servicios Centrales.</t>
  </si>
  <si>
    <t>*Enfermería, con titulación de grado medio:</t>
  </si>
  <si>
    <t xml:space="preserve">                                                                                                                                                                                                                                                                                                   </t>
  </si>
  <si>
    <t xml:space="preserve">   Ayudantes Técnicos Sanitarios y DUE, Enfermeros, independientemente de su puesto (supervisora, etc.) a 31 de diciembre, excluidos Matronas, Fisioterapeutas y Terapeutas Ocupacionales.</t>
  </si>
  <si>
    <t xml:space="preserve">   Matronas: Personal en posesión del título de Matrona, expedido por el Ministerio de Educación y Ciencia, que desempeña plaza correspondiente a su titulación.</t>
  </si>
  <si>
    <t xml:space="preserve">    Auxiliares de Clínica y  auxiliares Sanitarios: Con  o sin título de formación profesional de primer grado (ahora grado medio R.D 546/95)</t>
  </si>
  <si>
    <t xml:space="preserve">   Técnicos Sanitarios: Formación profesional de segundo grado (ahora grado superior varios años desde 1995), con labor asistencial (radiodiagnóstico, laboratorio, medicina nuclear, radioterapia, dietética y nutrición y anatomía patológica).</t>
  </si>
  <si>
    <t>Personal no Sanitario.-</t>
  </si>
  <si>
    <t>*Asistentes Sociales.</t>
  </si>
  <si>
    <t>*Personal de oficio.</t>
  </si>
  <si>
    <t>*Otros Titulados Superiores y Medios: Personal exceptuando el de Dirección o Gestión y Asistentes Sociales que ocupan puestos  titulados superiores o de grado medio.</t>
  </si>
  <si>
    <t>*Administrativo: Grupo administrativo y auxiliares administrativos.</t>
  </si>
  <si>
    <t>Recursos Estructurales.-</t>
  </si>
  <si>
    <t xml:space="preserve"> *Salud Mental: Organización integrada  por profesionales de distintas disciplinas de la asistencia psiquiátrica, drogodependencia y unidades de rehabilitación en el ámbito extrahospitalario.El eje principal de la asistencia lo constituyen los Centros de Salud Mental y los pacientes acceden a ellos por los Equipos de Atención Primaria de sus áreas de referencia, o a través de médicos especialistas.</t>
  </si>
  <si>
    <t xml:space="preserve"> *Servicios de Urgencias de Atención Primaria (SUAP): Dispositivos de Urgencias extrahospitalaria, en algunos casos atienden varias Zonas Básicas de Salud y en otros a varios municipios.</t>
  </si>
  <si>
    <t xml:space="preserve"> *Unidades Móviles de Emergencias (UME): Son vehículos de soporte vital avanzado destinados a la atención de los pacientes críticos allí donde  se produce el proceso patológico y a su transporte y/o transferencia hasta el centro útil de referencia.</t>
  </si>
  <si>
    <t xml:space="preserve"> *Equipo de Soporte Atención Domiciliaria (ESAD): Formado por médicos, enfermeras y auxiliares de clínica que trabajan en el ámbito domiciliario y se encuentran coordinados por el Equipo de Soporte en Cuidados Paliativos (ESCP).
</t>
  </si>
  <si>
    <t>Métodos:</t>
  </si>
  <si>
    <t xml:space="preserve">            Los datos correspondientes al ESCP se recogen de la siguiente manera:                                              </t>
  </si>
  <si>
    <t xml:space="preserve">                    *El ESAH (Equipos de Soporte en Atención Hospitalaria): no se incluyen al estar contabilizados dentro de datos de ámbito hospitalario.</t>
  </si>
  <si>
    <t>Fuentes de información:</t>
  </si>
  <si>
    <t>Índice</t>
  </si>
  <si>
    <t xml:space="preserve">               *Hospitales Públicos: Establecimientos sanitarios con régimen de internado.</t>
  </si>
  <si>
    <t>RECURSOS HUMANOS EN EL SECTOR PÚBLICO HOSPITALARIO Y EXTRAHOSPITALARIO. REGIÓN DE MURCIA 2010</t>
  </si>
  <si>
    <t xml:space="preserve">   Médicos</t>
  </si>
  <si>
    <t xml:space="preserve">      Anestesiología y Reanimación</t>
  </si>
  <si>
    <t xml:space="preserve">      Aparato Digestivo</t>
  </si>
  <si>
    <t xml:space="preserve">      Cardiología</t>
  </si>
  <si>
    <t xml:space="preserve">      Neurología</t>
  </si>
  <si>
    <t xml:space="preserve">      Medicina Física y Rehabilitación</t>
  </si>
  <si>
    <t xml:space="preserve">      Medicina y Resto Especialid. Médicas</t>
  </si>
  <si>
    <t xml:space="preserve">      Angiología y Cirugía vascular</t>
  </si>
  <si>
    <t xml:space="preserve">      Cirugía Cardiaca</t>
  </si>
  <si>
    <t xml:space="preserve">      Cirugía Gral. y del Aparato Digestivo</t>
  </si>
  <si>
    <t xml:space="preserve">      Cirugía Oral y Maxilofacial</t>
  </si>
  <si>
    <t xml:space="preserve">      Cirugía Ortopédica y Traumatología</t>
  </si>
  <si>
    <t xml:space="preserve">      Cirugía Pediátrica</t>
  </si>
  <si>
    <t xml:space="preserve">      Cirugía Plástica Estética y Reparadora</t>
  </si>
  <si>
    <t xml:space="preserve">      Cirugía Torácica</t>
  </si>
  <si>
    <t xml:space="preserve">      Dermatología Médico-Quirúrgica</t>
  </si>
  <si>
    <t xml:space="preserve">      Neurocirugía</t>
  </si>
  <si>
    <t xml:space="preserve">      Obstetricia y Ginecología</t>
  </si>
  <si>
    <t xml:space="preserve">      Oftalmología</t>
  </si>
  <si>
    <t xml:space="preserve">      Otorrinolaringología</t>
  </si>
  <si>
    <t xml:space="preserve">      Urología</t>
  </si>
  <si>
    <t xml:space="preserve">      Pediatría</t>
  </si>
  <si>
    <t xml:space="preserve">      Medicina Intensiva</t>
  </si>
  <si>
    <t xml:space="preserve">      Psiquiatría</t>
  </si>
  <si>
    <t xml:space="preserve">      Servicios Centrales</t>
  </si>
  <si>
    <t xml:space="preserve">      Urgencias-Guardias</t>
  </si>
  <si>
    <t xml:space="preserve">   Farmacéuticos</t>
  </si>
  <si>
    <t xml:space="preserve">   Otros Titulados Superiores y Medios</t>
  </si>
  <si>
    <t xml:space="preserve">   Enfermeros</t>
  </si>
  <si>
    <t xml:space="preserve">      Enfermeros no especialistas</t>
  </si>
  <si>
    <t xml:space="preserve">      Matronas</t>
  </si>
  <si>
    <t xml:space="preserve">      Otros enfermeros especialistas</t>
  </si>
  <si>
    <t xml:space="preserve">   Fisioterapeutas</t>
  </si>
  <si>
    <t xml:space="preserve">   Terapeutas ocupacionales</t>
  </si>
  <si>
    <t xml:space="preserve">   Técnicos Sanitarios</t>
  </si>
  <si>
    <t xml:space="preserve">      Grado Medio (auxiliar enfer. y farmac.)</t>
  </si>
  <si>
    <t xml:space="preserve">      Grado Superior</t>
  </si>
  <si>
    <t xml:space="preserve">   Otros Sanitarios</t>
  </si>
  <si>
    <t xml:space="preserve">   Dirección y Gestión</t>
  </si>
  <si>
    <t xml:space="preserve">   Trabajadores Sociales</t>
  </si>
  <si>
    <t xml:space="preserve">   Personal de oficio</t>
  </si>
  <si>
    <t xml:space="preserve">   Administrativos</t>
  </si>
  <si>
    <t xml:space="preserve">   Otros no Sanitarios</t>
  </si>
  <si>
    <t>*Otros Sanitarios: Otro personal, con función sanitaria, no incluido en apartados anteriores.</t>
  </si>
  <si>
    <t xml:space="preserve"> *Fisioterapeutas: Personal en posesión del título de Fisioterapeuta, expedido por el Ministerio de Educación y Ciencia, que desempeña plaza correspondiente a su titulación.</t>
  </si>
  <si>
    <t xml:space="preserve"> *Terapeutas Ocupacionales: Personal en posesión del titulo de Terapeuta Ocupacional (grado medio), que desempeña plaza correspondiente a su titulación.</t>
  </si>
  <si>
    <t xml:space="preserve"> *Ayudantes Sanitarios:</t>
  </si>
  <si>
    <t xml:space="preserve"> Indicadores Hospitalarios y datos de la DG Recursos Humanos del Servicio Murciano de Salud.</t>
  </si>
  <si>
    <t xml:space="preserve">Fuente: Servicio de Planificación y Financiación Sanitaria. Consejería de Sanidad y Politica Social.Tasas profesionales por 1.000 Hab elaboradas con población padrón a 1 de enero de 2006. </t>
  </si>
  <si>
    <t xml:space="preserve">Fuente: Servicio de Planificación y Financiación Sanitaria. Consejería de Sanidad y Politica Social.Tasas profesionales por 1.000 Hab elaboradas con población padrón a 1 de enero de 2007. </t>
  </si>
  <si>
    <t xml:space="preserve">Fuente: Servicio de Planificación y Financiación Sanitaria. Consejería de Sanidad y Politica Social.Tasas profesionales por 1.000 Hab elaboradas con población padrón a 1 de enero de 2008. </t>
  </si>
  <si>
    <t>RECURSOS HUMANOS EN EL SECTOR PÚBLICO HOSPITALARIO Y EXTRAHOSPITALARIO. REGIÓN DE MURCIA 2011</t>
  </si>
  <si>
    <t>Fuente: Servicio de Planificación y Financiación Sanitaria. Consejería de Sanidad y Politica Social.Tasas profesionales por 1.000 Hab elaboradas con población padrón a 1 de enero de 2012.</t>
  </si>
  <si>
    <t>Indicadores Hospitalarios y datos de la DG Recursos Humanos del Servicio Murciano de Salud.</t>
  </si>
  <si>
    <t>Fuente: Servicio de Planificación y Financiación Sanitaria. Consejería de Sanidad y Politica Social.Tasas profesionales por 1.000 Hab elaboradas con población padrón a 1 de enero de 2010.</t>
  </si>
  <si>
    <t>Fuente: Servicio de Planificación y Financiación Sanitaria. Consejería de Sanidad y Politica Social.Tasas profesionales por 1.000 Hab elaboradas con población padrón a 1 de enero de 2009.</t>
  </si>
  <si>
    <t>Fuente: Servicio de Planificación y Financiación Sanitaria. Consejería de Sanidad y Politica Social.Tasas profesionales por 1.000 Hab elaboradas con población padrón a 1 de enero de 2011.</t>
  </si>
  <si>
    <t>RECURSOS HUMANOS EN EL SECTOR PÚBLICO HOSPITALARIO Y EXTRAHOSPITALARIO. REGIÓN DE MURCIA 2012</t>
  </si>
  <si>
    <t>RECURSOS HUMANOS EN EL SECTOR PÚBLICO HOSPITALARIO Y EXTRAHOSPITALARIO. REGIÓN DE MURCIA 2013</t>
  </si>
  <si>
    <t>RECURSOS HUMANOS EN EL SECTOR PÚBLICO HOSPITALARIO Y EXTRAHOSPITALARIO. REGIÓN DE MURCIA 2014</t>
  </si>
  <si>
    <t>Fuente: Servicio de Planificación y Financiación Sanitaria. Consejería de Sanidad y Politica Social.Tasas profesionales por 1.000 Hab elaboradas con población padrón a 1 de enero de 2014.</t>
  </si>
  <si>
    <t>Fuente: Servicio de Planificación y Financiación Sanitaria. Consejería de Sanidad y Politica Social.Tasas profesionales por 1.000 Hab elaboradas con población padrón a 1 de enero de 2015.</t>
  </si>
  <si>
    <t>Fuente: Servicio de Planificación y Financiación Sanitaria. Consejería de Sanidad.Tasas profesionales por 1.000 Hab elaboradas con población padrón a 1 de enero de 2013.</t>
  </si>
  <si>
    <t>RECURSOS HUMANOS EN EL SECTOR PÚBLICO HOSPITALARIO Y EXTRAHOSPITALARIO. REGIÓN DE MURCIA 2015</t>
  </si>
  <si>
    <t>Fuente: Servicio de Planificación y Financiación Sanitaria. Consejería de Sanidad y Politica Social.Tasas profesionales por 1.000 Hab elaboradas con población padrón a 1 de enero de 2016.</t>
  </si>
  <si>
    <t xml:space="preserve">      Endocrinología</t>
  </si>
  <si>
    <t xml:space="preserve">      Geriatría</t>
  </si>
  <si>
    <t xml:space="preserve">      Medicina Interna</t>
  </si>
  <si>
    <t xml:space="preserve">      Neumología</t>
  </si>
  <si>
    <t xml:space="preserve">      Oncología</t>
  </si>
  <si>
    <t>**Nota:Se  incluyen en estos datos el personal del ESAD, por no estar contabilizados en los EAP y no se incluye el personal ESAH por estar contabilizados dentro de los datos de ámbito hospitalario.</t>
  </si>
  <si>
    <t>RECURSOS HUMANOS EN EL SECTOR PÚBLICO HOSPITALARIO Y EXTRAHOSPITALARIO. REGIÓN DE MURCIA 2016</t>
  </si>
  <si>
    <t>Fuente: Servicio de Planificación y Financiación Sanitaria. Consejería de Sanidad y Politica Social.Tasas profesionales por 1.000 Hab elaboradas con población padrón a 1 de enero de 2017.</t>
  </si>
  <si>
    <t>RECURSOS HUMANOS EN EL SECTOR PÚBLICO HOSPITALARIO Y EXTRAHOSPITALARIO. REGIÓN DE MURCIA 2017</t>
  </si>
  <si>
    <r>
      <t xml:space="preserve">           </t>
    </r>
    <r>
      <rPr>
        <b/>
        <i/>
        <sz val="11"/>
        <rFont val="Arial"/>
        <family val="2"/>
      </rPr>
      <t>Recursos humanos en el sector público hospitalario y extrahospitalario</t>
    </r>
    <r>
      <rPr>
        <sz val="11"/>
        <rFont val="Arial"/>
        <family val="2"/>
      </rPr>
      <t xml:space="preserve"> recoge todo el personal que presta sus servicios en el ámbito sanitario público de la Región de Murcia integrados por equipos multidisciplinares y que realizan su actividad  en los distintos tipos de establecimientos y dispositivos sanitarios.</t>
    </r>
  </si>
  <si>
    <t xml:space="preserve">Fuente: Servicio de Planificación y Financiación Sanitaria. Consejería de Salud.Tasas profesionales por 1.000 Hab elaboradas con población padrón a 1 de enero de 2018. </t>
  </si>
  <si>
    <t>Notas Metodológicas</t>
  </si>
  <si>
    <t>Año 2017</t>
  </si>
  <si>
    <t>Año 2012</t>
  </si>
  <si>
    <t>Año 2007</t>
  </si>
  <si>
    <t>Año 2005</t>
  </si>
  <si>
    <t>Año 2006</t>
  </si>
  <si>
    <t>Año 2008</t>
  </si>
  <si>
    <t>Año 2009</t>
  </si>
  <si>
    <t>Año 2010</t>
  </si>
  <si>
    <t>Año 2011</t>
  </si>
  <si>
    <t>Año 2013</t>
  </si>
  <si>
    <t>Año 2014</t>
  </si>
  <si>
    <t>Año 2015</t>
  </si>
  <si>
    <t>Año 2016</t>
  </si>
  <si>
    <t>Fuentes: SIAP-Servicio de Planificación y Financiación Sanitaria. Consejería de Salud. Portal Estadístico-MSCBS.</t>
  </si>
  <si>
    <t>Evolución</t>
  </si>
  <si>
    <t>Nota: Los datos de Recursos Humanos referentes al año 2005 no se muestran en la imagen al no estar disponible la mayor parte de la información.</t>
  </si>
  <si>
    <t>Año 2018</t>
  </si>
  <si>
    <t>*Dirección y gestión: Personal  de titulación superior o media, dedicado exclusivamente a la dirección y/o gestión del Establecimiento, aunque su titulación sea sanitaria. (Incluye Grupos de Técnicos y Grupos de Gestión de Función Administrativa). Una persona incluida en este epígrafe no debe constar en los restantes.</t>
  </si>
  <si>
    <t xml:space="preserve">            Los datos correspondientes a dispositivos de urgencias extrahospitalarias, tales como los Puntos de Especial Aislamiento (PEA) y los Puntos de Atención Continuada (PAC), no se incluyen en estos datos por ser el propio EAP y personal de refuerzo, el que presta servicios en ellos.</t>
  </si>
  <si>
    <t xml:space="preserve">  Servicio de Planificación y Financiación Sanitaria. Dirección General de Planificación, Investigación, Farmacia y Atención al Ciudadano. Consejería de Salud.       Elaboración propia a partir de datos de la D.G. de Recursos Humanos del Servicio Murciano de Salud y de Indicadores Hospitalarios.  </t>
  </si>
  <si>
    <t>RECURSOS HUMANOS EN EL SECTOR PÚBLICO HOSPITALARIO Y EXTRAHOSPITALARIO. REGIÓN DE MURCIA 2018</t>
  </si>
  <si>
    <t>Nota: Para 2005 no están disponibles la mayoría de los datos, no mostrándose por ello esta información.</t>
  </si>
  <si>
    <t>*Otros no sanitarios: Otro personal que no requiera titulación superior o de grado medio, no incluido en apartados anteriores (religiosos, etc).</t>
  </si>
  <si>
    <t xml:space="preserve"> *Atención Primaria: Nivel de asistencia sanitaria donde desarrollan sus actividades y funciones los Equipos de Atención Primaria.  </t>
  </si>
  <si>
    <t xml:space="preserve">                    *El  ESAD (Equipos de Soporte de Atención Domiciliaria): se incluyen estos datos por no estar contabilizados en los EAP. </t>
  </si>
  <si>
    <t xml:space="preserve">Fuente: Servicio de Planificación y Financiación Sanitaria. Consejería de Salud. Tasas profesionales por 1.000 hab. elaboradas con población padrón a 1 de enero de 2019. </t>
  </si>
  <si>
    <t>Leyenda: SUAP: Servicio de Urgencias de Atención Primaria. UME: Unidades Móviles de Emergencias. ESAD:Equipo Soporte Atencion Domiciliaria. ESAH: Equipo de Soporte Atención Hospitalaria.</t>
  </si>
  <si>
    <t xml:space="preserve">          Se incluyen gráficos evolutivos del personal (sanitario y no sanitario) que desempeña sus funciones dentro del ámbito hospitalario y extrahospitalario de la Región de Murcia.</t>
  </si>
  <si>
    <t>Año 2019</t>
  </si>
  <si>
    <t xml:space="preserve">            La información de este archivo se encuentra estructurada por categorías profesionales y dispositivos de atención sanitaria y se refiere al número de efectivos o puestos reales del personal que se encuentra en el sector público sanitario de la Región. Se presenta desde el año 2005 hasta el año con información disponible. Se establecen tres grupos de variables principales, en recursos humanos excluyentes uno con el otro y un grupo de variables relacionadas con recursos estructurales.</t>
  </si>
  <si>
    <t>*Otros titulados Superiores y Medios: (Con función Sanitaria): Otros titulados superiores y medios, excluidos los anteriores y el personal de enfermería citado mas abajo, que realizan  funciones sanitarias como laboratorio.... independientemente de su puesto en el establecimiento a 31 de diciembre (físicos, farmacéuticos, biólogos, químicos, psicólogos, etc…), que realicen función sanitaria: laboratorios, etc. No se contabilizan ni los titulados que estén realizando la residencia, ni los becarios, ni los asistentes voluntarios, ni los de administración, mantenimiento de equipos, etc</t>
  </si>
  <si>
    <t>RECURSOS HUMANOS EN EL SECTOR PÚBLICO HOSPITALARIO Y EXTRAHOSPITALARIO. REGIÓN DE MURCIA 2019.</t>
  </si>
  <si>
    <t>RECURSOS HUMANOS EN EL SECTOR PÚBLICO HOSPITALARIO Y EXTRAHOSPITALARIO. REGIÓN DE MURCIA 2020.</t>
  </si>
  <si>
    <t>RECURSOS HUMANOS EN EL SECTOR PÚBLICO HOSPITALARIO Y EXTRAHOSPITALARIO. REGIÓN DE MURCIA 2021.</t>
  </si>
  <si>
    <t>RECURSOS HUMANOS EN EL SECTOR PÚBLICO HOSPITALARIO Y EXTRAHOSPITALARIO. REGIÓN DE MURCIA 2022.</t>
  </si>
  <si>
    <t>RECURSOS HUMANOS EN EL SECTOR PÚBLICO HOSPITALARIO Y EXTRAHOSPITALARIO. REGIÓN DE MURCIA 2023.</t>
  </si>
  <si>
    <t xml:space="preserve">Fuente: Servicio de Planificación y Financiación Sanitaria. Consejería de Salud. Tasas profesionales por 1.000 hab. elaboradas con población  protegida a 31 de diciembre de 2.021. </t>
  </si>
  <si>
    <t xml:space="preserve">Fuente: Servicio de Planificación y Financiación Sanitaria. Consejería de Salud.A partir de 2020, tasas profesionales por 1.000 hab.elaboradas con población protegida a 31 de diciembre 2020. </t>
  </si>
  <si>
    <t xml:space="preserve">Fuente: Servicio de Planificación y Financiación Sanitaria. Consejería de Salud. Tasas profesionales por 1.000 hab. elaboradas con población protegida a 31 de diciembre de 2022. </t>
  </si>
  <si>
    <t xml:space="preserve">Fuente: Servicio de Planificación y Financiación Sanitaria. Consejería de Salud. Tasas profesionales por 1.000 hab. elaboradas con población protegida a 31 de diciembre de 2.023. </t>
  </si>
  <si>
    <t>REGIÓN DE MURCIA 2005-2023.</t>
  </si>
  <si>
    <t xml:space="preserve">          Se calcula la tasa de profesionales por 1.000 habitantes actualizada con periodicidad anual, siendo la fecha de corte acordada a 1 de enero de cada año. A partir de 2.020, se calcula la tasa por 1.000 habitantes ,elaboradas  con población protegida,siendo la fecha de corte el 31 de diciembre de cada año.</t>
  </si>
  <si>
    <t>Año 2020</t>
  </si>
  <si>
    <t>Año 2022</t>
  </si>
  <si>
    <t>Año 2023</t>
  </si>
  <si>
    <t>Año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</si>
</sst>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 #,##0.00\ [$€]_-;_-* &quot;-&quot;??\ [$€]_-;_-@_-"/>
    <numFmt numFmtId="165" formatCode="#,##0.000"/>
    <numFmt numFmtId="166" formatCode="0.000"/>
  </numFmts>
  <fonts count="60" x14ac:knownFonts="1">
    <font>
      <sz val="10"/>
      <name val="Arial"/>
    </font>
    <font>
      <sz val="10"/>
      <name val="Arial"/>
    </font>
    <font>
      <u/>
      <sz val="7.5"/>
      <color indexed="12"/>
      <name val="Arial"/>
      <family val="2"/>
    </font>
    <font>
      <sz val="8"/>
      <name val="Arial"/>
      <family val="2"/>
    </font>
    <font>
      <b/>
      <sz val="9"/>
      <name val="Arial"/>
      <family val="2"/>
    </font>
    <font>
      <sz val="9"/>
      <name val="Arial"/>
      <family val="2"/>
    </font>
    <font>
      <b/>
      <sz val="8"/>
      <name val="Arial"/>
      <family val="2"/>
    </font>
    <font>
      <sz val="8"/>
      <name val="Arial"/>
      <family val="2"/>
    </font>
    <font>
      <sz val="9"/>
      <name val="Arial"/>
      <family val="2"/>
    </font>
    <font>
      <b/>
      <sz val="10"/>
      <name val="Arial"/>
      <family val="2"/>
    </font>
    <font>
      <b/>
      <sz val="9"/>
      <name val="Arial"/>
      <family val="2"/>
    </font>
    <font>
      <b/>
      <sz val="8"/>
      <name val="Arial"/>
      <family val="2"/>
    </font>
    <font>
      <sz val="10"/>
      <name val="Arial"/>
      <family val="2"/>
    </font>
    <font>
      <b/>
      <sz val="11"/>
      <color indexed="18"/>
      <name val="Arial"/>
      <family val="2"/>
    </font>
    <font>
      <b/>
      <sz val="12"/>
      <name val="Arial"/>
      <family val="2"/>
    </font>
    <font>
      <sz val="11"/>
      <name val="Arial"/>
      <family val="2"/>
    </font>
    <font>
      <b/>
      <sz val="10"/>
      <name val="Arial"/>
      <family val="2"/>
    </font>
    <font>
      <sz val="10"/>
      <name val="Arial"/>
      <family val="2"/>
    </font>
    <font>
      <u/>
      <sz val="10"/>
      <color indexed="12"/>
      <name val="Arial"/>
      <family val="2"/>
    </font>
    <font>
      <sz val="10"/>
      <name val="Arial"/>
      <family val="2"/>
    </font>
    <font>
      <sz val="10"/>
      <color indexed="57"/>
      <name val="Arial"/>
      <family val="2"/>
    </font>
    <font>
      <u/>
      <sz val="10"/>
      <color indexed="12"/>
      <name val="Arial"/>
      <family val="2"/>
    </font>
    <font>
      <b/>
      <sz val="11"/>
      <color indexed="9"/>
      <name val="Arial"/>
      <family val="2"/>
    </font>
    <font>
      <b/>
      <i/>
      <sz val="11"/>
      <name val="Arial"/>
      <family val="2"/>
    </font>
    <font>
      <b/>
      <sz val="11"/>
      <name val="Arial"/>
      <family val="2"/>
    </font>
    <font>
      <b/>
      <sz val="14"/>
      <color indexed="60"/>
      <name val="Calibri"/>
      <family val="2"/>
    </font>
    <font>
      <b/>
      <sz val="14"/>
      <name val="Calibri"/>
      <family val="2"/>
    </font>
    <font>
      <b/>
      <sz val="8"/>
      <name val="Tahoma"/>
      <family val="2"/>
    </font>
    <font>
      <b/>
      <sz val="11"/>
      <name val="Tahoma"/>
      <family val="2"/>
    </font>
    <font>
      <sz val="10"/>
      <name val="Tahoma"/>
      <family val="2"/>
    </font>
    <font>
      <b/>
      <sz val="9"/>
      <name val="Tahoma"/>
      <family val="2"/>
    </font>
    <font>
      <sz val="8"/>
      <name val="Tahoma"/>
      <family val="2"/>
    </font>
    <font>
      <b/>
      <sz val="9"/>
      <color indexed="63"/>
      <name val="Tahoma"/>
      <family val="2"/>
    </font>
    <font>
      <b/>
      <sz val="8"/>
      <color indexed="63"/>
      <name val="Tahoma"/>
      <family val="2"/>
    </font>
    <font>
      <sz val="9"/>
      <name val="Tahoma"/>
      <family val="2"/>
    </font>
    <font>
      <b/>
      <sz val="11"/>
      <color theme="1"/>
      <name val="Calibri"/>
      <family val="2"/>
      <scheme val="minor"/>
    </font>
    <font>
      <sz val="10"/>
      <color rgb="FFFF0000"/>
      <name val="Arial"/>
      <family val="2"/>
    </font>
    <font>
      <sz val="10"/>
      <color theme="9"/>
      <name val="Arial"/>
      <family val="2"/>
    </font>
    <font>
      <sz val="10"/>
      <color rgb="FF7030A0"/>
      <name val="Arial"/>
      <family val="2"/>
    </font>
    <font>
      <sz val="10"/>
      <color theme="8"/>
      <name val="Arial"/>
      <family val="2"/>
    </font>
    <font>
      <sz val="11"/>
      <color rgb="FFFF0000"/>
      <name val="Arial"/>
      <family val="2"/>
    </font>
    <font>
      <b/>
      <sz val="14"/>
      <name val="Calibri"/>
      <family val="2"/>
      <scheme val="minor"/>
    </font>
    <font>
      <b/>
      <sz val="11"/>
      <name val="Calibri"/>
      <family val="2"/>
      <scheme val="minor"/>
    </font>
    <font>
      <b/>
      <sz val="10"/>
      <name val="Calibri"/>
      <family val="2"/>
      <scheme val="minor"/>
    </font>
    <font>
      <sz val="10"/>
      <name val="Calibri"/>
      <family val="2"/>
      <scheme val="minor"/>
    </font>
    <font>
      <sz val="10"/>
      <color rgb="FF00B050"/>
      <name val="Arial"/>
      <family val="2"/>
    </font>
    <font>
      <sz val="9"/>
      <color rgb="FFFF0000"/>
      <name val="Tahoma"/>
      <family val="2"/>
    </font>
    <font>
      <sz val="10"/>
      <color theme="4" tint="-0.249977111117893"/>
      <name val="Arial"/>
      <family val="2"/>
    </font>
    <font>
      <b/>
      <sz val="10"/>
      <color rgb="FFFF0000"/>
      <name val="Arial"/>
      <family val="2"/>
    </font>
    <font>
      <b/>
      <sz val="10"/>
      <color theme="4" tint="-0.249977111117893"/>
      <name val="Arial"/>
      <family val="2"/>
    </font>
    <font>
      <b/>
      <sz val="11"/>
      <color rgb="FFFF0000"/>
      <name val="Arial"/>
      <family val="2"/>
    </font>
    <font>
      <b/>
      <sz val="9"/>
      <color rgb="FFFF0000"/>
      <name val="Tahoma"/>
      <family val="2"/>
    </font>
    <font>
      <sz val="8"/>
      <color rgb="FFFF0000"/>
      <name val="Tahoma"/>
      <family val="2"/>
    </font>
    <font>
      <b/>
      <sz val="8"/>
      <color rgb="FFFF0000"/>
      <name val="Tahoma"/>
      <family val="2"/>
    </font>
    <font>
      <b/>
      <sz val="12"/>
      <color rgb="FFFF0000"/>
      <name val="Calibri"/>
      <family val="2"/>
    </font>
    <font>
      <b/>
      <sz val="12"/>
      <color rgb="FFFF0000"/>
      <name val="Calibri"/>
      <family val="2"/>
      <scheme val="minor"/>
    </font>
    <font>
      <b/>
      <sz val="12"/>
      <color rgb="FFFF0000"/>
      <name val="Arial"/>
      <family val="2"/>
    </font>
    <font>
      <sz val="10"/>
      <color rgb="FF0070C0"/>
      <name val="Arial"/>
      <family val="2"/>
    </font>
    <font>
      <b/>
      <sz val="10"/>
      <color rgb="FF0070C0"/>
      <name val="Arial"/>
      <family val="2"/>
    </font>
    <font>
      <u/>
      <sz val="10"/>
      <color rgb="FF0000FF"/>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12" fillId="0" borderId="0"/>
    <xf numFmtId="0" fontId="29" fillId="0" borderId="0">
      <alignment vertical="center"/>
    </xf>
  </cellStyleXfs>
  <cellXfs count="680">
    <xf numFmtId="0" fontId="0" fillId="0" borderId="0" xfId="0"/>
    <xf numFmtId="0" fontId="3" fillId="2" borderId="0" xfId="0" applyFont="1" applyFill="1"/>
    <xf numFmtId="0" fontId="0" fillId="2" borderId="0" xfId="0" applyFill="1"/>
    <xf numFmtId="3" fontId="6" fillId="2" borderId="0" xfId="0" applyNumberFormat="1" applyFont="1" applyFill="1" applyBorder="1" applyAlignment="1">
      <alignment horizontal="center"/>
    </xf>
    <xf numFmtId="3" fontId="3" fillId="2" borderId="0" xfId="0" applyNumberFormat="1" applyFont="1" applyFill="1" applyBorder="1" applyAlignment="1">
      <alignment horizontal="right" indent="2"/>
    </xf>
    <xf numFmtId="4" fontId="3" fillId="2" borderId="0" xfId="0" applyNumberFormat="1" applyFont="1" applyFill="1" applyBorder="1" applyAlignment="1">
      <alignment horizontal="center"/>
    </xf>
    <xf numFmtId="0" fontId="3" fillId="2" borderId="0" xfId="0" applyFont="1" applyFill="1" applyBorder="1"/>
    <xf numFmtId="0" fontId="3" fillId="2" borderId="0" xfId="0" applyFont="1" applyFill="1" applyBorder="1" applyAlignment="1">
      <alignment horizontal="right" indent="2"/>
    </xf>
    <xf numFmtId="3" fontId="6" fillId="2" borderId="0" xfId="0" applyNumberFormat="1" applyFont="1" applyFill="1" applyBorder="1" applyAlignment="1">
      <alignment horizontal="right" indent="2"/>
    </xf>
    <xf numFmtId="4" fontId="6" fillId="2" borderId="0" xfId="0" applyNumberFormat="1" applyFont="1" applyFill="1" applyBorder="1" applyAlignment="1">
      <alignment horizontal="right" indent="2"/>
    </xf>
    <xf numFmtId="3" fontId="3" fillId="2" borderId="0" xfId="0" applyNumberFormat="1" applyFont="1" applyFill="1"/>
    <xf numFmtId="0" fontId="6" fillId="2" borderId="0" xfId="0" applyFont="1" applyFill="1" applyBorder="1"/>
    <xf numFmtId="3" fontId="3" fillId="2" borderId="0" xfId="0" applyNumberFormat="1" applyFont="1" applyFill="1" applyBorder="1" applyAlignment="1">
      <alignment horizontal="center"/>
    </xf>
    <xf numFmtId="0" fontId="4" fillId="2" borderId="0" xfId="0" applyFont="1" applyFill="1" applyBorder="1" applyAlignment="1">
      <alignment horizontal="center"/>
    </xf>
    <xf numFmtId="0" fontId="7" fillId="2" borderId="0" xfId="0" applyFont="1" applyFill="1" applyBorder="1"/>
    <xf numFmtId="0" fontId="7" fillId="2" borderId="0" xfId="0" applyFont="1" applyFill="1" applyBorder="1" applyAlignment="1">
      <alignment horizontal="left"/>
    </xf>
    <xf numFmtId="4" fontId="6" fillId="2" borderId="0" xfId="0" applyNumberFormat="1" applyFont="1" applyFill="1" applyBorder="1" applyAlignment="1">
      <alignment horizontal="center"/>
    </xf>
    <xf numFmtId="0" fontId="6" fillId="3" borderId="1" xfId="0" applyFont="1" applyFill="1" applyBorder="1"/>
    <xf numFmtId="0" fontId="6" fillId="2" borderId="0" xfId="0" applyFont="1" applyFill="1"/>
    <xf numFmtId="0" fontId="0" fillId="2" borderId="0" xfId="0" applyFill="1" applyAlignment="1">
      <alignment horizontal="center"/>
    </xf>
    <xf numFmtId="0" fontId="6" fillId="2" borderId="0" xfId="0" applyFont="1" applyFill="1" applyBorder="1" applyAlignment="1">
      <alignment horizontal="left"/>
    </xf>
    <xf numFmtId="0" fontId="4" fillId="3" borderId="2" xfId="0" applyFont="1" applyFill="1" applyBorder="1" applyAlignment="1">
      <alignment horizontal="center"/>
    </xf>
    <xf numFmtId="0" fontId="5" fillId="3" borderId="2" xfId="0" applyFont="1" applyFill="1" applyBorder="1"/>
    <xf numFmtId="0" fontId="8" fillId="2" borderId="2" xfId="0" applyFont="1" applyFill="1" applyBorder="1"/>
    <xf numFmtId="0" fontId="0" fillId="2" borderId="0" xfId="0" applyFill="1" applyBorder="1"/>
    <xf numFmtId="0" fontId="8" fillId="3" borderId="1" xfId="0" applyFont="1" applyFill="1" applyBorder="1"/>
    <xf numFmtId="0" fontId="10" fillId="3" borderId="2" xfId="0" applyFont="1" applyFill="1" applyBorder="1" applyAlignment="1">
      <alignment horizontal="center"/>
    </xf>
    <xf numFmtId="0" fontId="10" fillId="3" borderId="3" xfId="0" applyFont="1" applyFill="1" applyBorder="1"/>
    <xf numFmtId="0" fontId="4" fillId="3" borderId="1" xfId="0" applyFont="1" applyFill="1" applyBorder="1"/>
    <xf numFmtId="0" fontId="4" fillId="3" borderId="2" xfId="0" applyFont="1" applyFill="1" applyBorder="1"/>
    <xf numFmtId="0" fontId="10" fillId="3" borderId="4" xfId="0" applyFont="1" applyFill="1" applyBorder="1"/>
    <xf numFmtId="0" fontId="3" fillId="2" borderId="0" xfId="0" applyFont="1" applyFill="1" applyAlignment="1"/>
    <xf numFmtId="0" fontId="3" fillId="2" borderId="0" xfId="0" applyFont="1" applyFill="1" applyBorder="1" applyAlignment="1"/>
    <xf numFmtId="0" fontId="11" fillId="2" borderId="0" xfId="0" applyFont="1" applyFill="1" applyBorder="1" applyAlignment="1"/>
    <xf numFmtId="0" fontId="10" fillId="3" borderId="2" xfId="0" applyFont="1" applyFill="1" applyBorder="1"/>
    <xf numFmtId="0" fontId="8" fillId="3" borderId="2" xfId="0" applyFont="1" applyFill="1" applyBorder="1"/>
    <xf numFmtId="0" fontId="2" fillId="2" borderId="0" xfId="2" applyFill="1" applyAlignment="1" applyProtection="1"/>
    <xf numFmtId="0" fontId="2" fillId="0" borderId="0" xfId="2" applyAlignment="1" applyProtection="1"/>
    <xf numFmtId="0" fontId="4" fillId="2" borderId="2" xfId="0" applyFont="1" applyFill="1" applyBorder="1"/>
    <xf numFmtId="3" fontId="5" fillId="2" borderId="5" xfId="0" applyNumberFormat="1" applyFont="1" applyFill="1" applyBorder="1" applyAlignment="1">
      <alignment horizontal="right"/>
    </xf>
    <xf numFmtId="0" fontId="5" fillId="2" borderId="5" xfId="0" applyFont="1" applyFill="1" applyBorder="1" applyAlignment="1">
      <alignment horizontal="right"/>
    </xf>
    <xf numFmtId="3" fontId="4" fillId="3" borderId="4" xfId="0" applyNumberFormat="1" applyFont="1" applyFill="1" applyBorder="1" applyAlignment="1">
      <alignment horizontal="right"/>
    </xf>
    <xf numFmtId="3" fontId="4" fillId="3" borderId="6" xfId="0" applyNumberFormat="1" applyFont="1" applyFill="1" applyBorder="1" applyAlignment="1">
      <alignment horizontal="right"/>
    </xf>
    <xf numFmtId="2" fontId="5" fillId="2" borderId="7" xfId="0" applyNumberFormat="1" applyFont="1" applyFill="1" applyBorder="1" applyAlignment="1">
      <alignment horizontal="right"/>
    </xf>
    <xf numFmtId="2" fontId="4" fillId="3" borderId="8" xfId="0" applyNumberFormat="1" applyFont="1" applyFill="1" applyBorder="1" applyAlignment="1">
      <alignment horizontal="right"/>
    </xf>
    <xf numFmtId="3" fontId="4" fillId="3" borderId="9" xfId="0" applyNumberFormat="1" applyFont="1" applyFill="1" applyBorder="1" applyAlignment="1">
      <alignment horizontal="right"/>
    </xf>
    <xf numFmtId="4" fontId="5" fillId="2" borderId="7" xfId="0" applyNumberFormat="1" applyFont="1" applyFill="1" applyBorder="1" applyAlignment="1">
      <alignment horizontal="right"/>
    </xf>
    <xf numFmtId="3" fontId="6" fillId="3" borderId="4" xfId="0" applyNumberFormat="1" applyFont="1" applyFill="1" applyBorder="1" applyAlignment="1">
      <alignment horizontal="right"/>
    </xf>
    <xf numFmtId="3" fontId="4" fillId="3" borderId="5" xfId="0" applyNumberFormat="1" applyFont="1" applyFill="1" applyBorder="1" applyAlignment="1">
      <alignment horizontal="right"/>
    </xf>
    <xf numFmtId="3" fontId="4" fillId="3" borderId="7" xfId="0" applyNumberFormat="1" applyFont="1" applyFill="1" applyBorder="1" applyAlignment="1">
      <alignment horizontal="right"/>
    </xf>
    <xf numFmtId="0" fontId="6" fillId="3" borderId="4" xfId="0" applyFont="1" applyFill="1" applyBorder="1"/>
    <xf numFmtId="3" fontId="10" fillId="3" borderId="5" xfId="0" applyNumberFormat="1" applyFont="1" applyFill="1" applyBorder="1" applyAlignment="1">
      <alignment horizontal="right"/>
    </xf>
    <xf numFmtId="3" fontId="10" fillId="3" borderId="7" xfId="0" applyNumberFormat="1" applyFont="1" applyFill="1" applyBorder="1" applyAlignment="1">
      <alignment horizontal="right"/>
    </xf>
    <xf numFmtId="3" fontId="8" fillId="2" borderId="5" xfId="0" applyNumberFormat="1" applyFont="1" applyFill="1" applyBorder="1" applyAlignment="1">
      <alignment horizontal="right"/>
    </xf>
    <xf numFmtId="4" fontId="8" fillId="2" borderId="7" xfId="0" applyNumberFormat="1" applyFont="1" applyFill="1" applyBorder="1" applyAlignment="1">
      <alignment horizontal="right"/>
    </xf>
    <xf numFmtId="3" fontId="8" fillId="2" borderId="7" xfId="0" applyNumberFormat="1" applyFont="1" applyFill="1" applyBorder="1" applyAlignment="1">
      <alignment horizontal="right"/>
    </xf>
    <xf numFmtId="0" fontId="8" fillId="2" borderId="5" xfId="0" applyFont="1" applyFill="1" applyBorder="1" applyAlignment="1">
      <alignment horizontal="right"/>
    </xf>
    <xf numFmtId="0" fontId="8" fillId="2" borderId="7" xfId="0" applyFont="1" applyFill="1" applyBorder="1" applyAlignment="1">
      <alignment horizontal="right"/>
    </xf>
    <xf numFmtId="3" fontId="10" fillId="3" borderId="4" xfId="0" applyNumberFormat="1" applyFont="1" applyFill="1" applyBorder="1" applyAlignment="1">
      <alignment horizontal="right"/>
    </xf>
    <xf numFmtId="4" fontId="10" fillId="3" borderId="8" xfId="0" applyNumberFormat="1" applyFont="1" applyFill="1" applyBorder="1" applyAlignment="1">
      <alignment horizontal="right"/>
    </xf>
    <xf numFmtId="3" fontId="5" fillId="2" borderId="0" xfId="0" applyNumberFormat="1" applyFont="1" applyFill="1" applyBorder="1" applyAlignment="1">
      <alignment horizontal="right"/>
    </xf>
    <xf numFmtId="4" fontId="4" fillId="3" borderId="8" xfId="0" applyNumberFormat="1" applyFont="1" applyFill="1" applyBorder="1" applyAlignment="1">
      <alignment horizontal="right"/>
    </xf>
    <xf numFmtId="4" fontId="10" fillId="3" borderId="4" xfId="0" applyNumberFormat="1" applyFont="1" applyFill="1" applyBorder="1" applyAlignment="1">
      <alignment horizontal="right"/>
    </xf>
    <xf numFmtId="0" fontId="5" fillId="2" borderId="0" xfId="0" applyFont="1" applyFill="1" applyBorder="1" applyAlignment="1">
      <alignment horizontal="right"/>
    </xf>
    <xf numFmtId="3" fontId="5" fillId="2" borderId="10" xfId="0" applyNumberFormat="1" applyFont="1" applyFill="1" applyBorder="1" applyAlignment="1">
      <alignment horizontal="right"/>
    </xf>
    <xf numFmtId="4" fontId="5" fillId="2" borderId="11" xfId="0" applyNumberFormat="1" applyFont="1" applyFill="1" applyBorder="1" applyAlignment="1">
      <alignment horizontal="right"/>
    </xf>
    <xf numFmtId="4" fontId="8" fillId="2" borderId="0" xfId="0" applyNumberFormat="1" applyFont="1" applyFill="1" applyBorder="1" applyAlignment="1">
      <alignment horizontal="right"/>
    </xf>
    <xf numFmtId="3" fontId="8" fillId="2" borderId="0" xfId="0" applyNumberFormat="1" applyFont="1" applyFill="1" applyBorder="1" applyAlignment="1">
      <alignment horizontal="right"/>
    </xf>
    <xf numFmtId="0" fontId="8" fillId="2" borderId="0" xfId="0" applyFont="1" applyFill="1" applyBorder="1" applyAlignment="1">
      <alignment horizontal="right"/>
    </xf>
    <xf numFmtId="4" fontId="10" fillId="3" borderId="12" xfId="0" applyNumberFormat="1" applyFont="1" applyFill="1" applyBorder="1" applyAlignment="1">
      <alignment horizontal="right"/>
    </xf>
    <xf numFmtId="4" fontId="5" fillId="2" borderId="7" xfId="0" applyNumberFormat="1" applyFont="1" applyFill="1" applyBorder="1" applyAlignment="1"/>
    <xf numFmtId="3" fontId="4" fillId="3" borderId="0" xfId="0" applyNumberFormat="1" applyFont="1" applyFill="1" applyBorder="1" applyAlignment="1">
      <alignment horizontal="right"/>
    </xf>
    <xf numFmtId="4" fontId="5" fillId="2" borderId="11" xfId="0" applyNumberFormat="1" applyFont="1" applyFill="1" applyBorder="1" applyAlignment="1"/>
    <xf numFmtId="3" fontId="5" fillId="2" borderId="0" xfId="0" applyNumberFormat="1" applyFont="1" applyFill="1" applyBorder="1" applyAlignment="1"/>
    <xf numFmtId="4" fontId="4" fillId="3" borderId="8" xfId="0" applyNumberFormat="1" applyFont="1" applyFill="1" applyBorder="1" applyAlignment="1"/>
    <xf numFmtId="3" fontId="7" fillId="2" borderId="0" xfId="0" applyNumberFormat="1" applyFont="1" applyFill="1" applyBorder="1" applyAlignment="1"/>
    <xf numFmtId="0" fontId="7" fillId="2" borderId="0" xfId="0" applyFont="1" applyFill="1" applyBorder="1" applyAlignment="1"/>
    <xf numFmtId="0" fontId="5" fillId="2" borderId="5" xfId="0" applyFont="1" applyFill="1" applyBorder="1"/>
    <xf numFmtId="0" fontId="4" fillId="2" borderId="5" xfId="0" applyFont="1" applyFill="1" applyBorder="1"/>
    <xf numFmtId="2" fontId="5" fillId="2" borderId="11" xfId="0" applyNumberFormat="1" applyFont="1" applyFill="1" applyBorder="1" applyAlignment="1">
      <alignment horizontal="right"/>
    </xf>
    <xf numFmtId="3" fontId="5" fillId="2" borderId="13" xfId="0" applyNumberFormat="1" applyFont="1" applyFill="1" applyBorder="1" applyAlignment="1"/>
    <xf numFmtId="3" fontId="4" fillId="3" borderId="12" xfId="0" applyNumberFormat="1" applyFont="1" applyFill="1" applyBorder="1" applyAlignment="1">
      <alignment horizontal="right"/>
    </xf>
    <xf numFmtId="3" fontId="6" fillId="3" borderId="4" xfId="0" applyNumberFormat="1" applyFont="1" applyFill="1" applyBorder="1" applyAlignment="1"/>
    <xf numFmtId="3" fontId="8" fillId="2" borderId="9" xfId="0" applyNumberFormat="1" applyFont="1" applyFill="1" applyBorder="1" applyAlignment="1">
      <alignment horizontal="right"/>
    </xf>
    <xf numFmtId="3" fontId="8" fillId="2" borderId="5" xfId="0" applyNumberFormat="1" applyFont="1" applyFill="1" applyBorder="1" applyAlignment="1"/>
    <xf numFmtId="3" fontId="3" fillId="2" borderId="5" xfId="0" applyNumberFormat="1" applyFont="1" applyFill="1" applyBorder="1" applyAlignment="1"/>
    <xf numFmtId="0" fontId="3" fillId="2" borderId="5" xfId="0" applyFont="1" applyFill="1" applyBorder="1" applyAlignment="1"/>
    <xf numFmtId="2" fontId="0" fillId="2" borderId="0" xfId="0" applyNumberFormat="1" applyFill="1"/>
    <xf numFmtId="0" fontId="8" fillId="2" borderId="5" xfId="0" applyFont="1" applyFill="1" applyBorder="1"/>
    <xf numFmtId="3" fontId="10" fillId="3" borderId="0" xfId="0" applyNumberFormat="1" applyFont="1" applyFill="1" applyBorder="1" applyAlignment="1">
      <alignment horizontal="right"/>
    </xf>
    <xf numFmtId="0" fontId="4" fillId="2" borderId="10" xfId="0" applyFont="1" applyFill="1" applyBorder="1"/>
    <xf numFmtId="0" fontId="5" fillId="2" borderId="6" xfId="0" applyFont="1" applyFill="1" applyBorder="1"/>
    <xf numFmtId="0" fontId="4" fillId="3" borderId="4" xfId="0" applyFont="1" applyFill="1" applyBorder="1"/>
    <xf numFmtId="3" fontId="6" fillId="3" borderId="12" xfId="0" applyNumberFormat="1" applyFont="1" applyFill="1" applyBorder="1" applyAlignment="1"/>
    <xf numFmtId="4" fontId="5" fillId="2" borderId="14" xfId="0" applyNumberFormat="1" applyFont="1" applyFill="1" applyBorder="1" applyAlignment="1">
      <alignment horizontal="right"/>
    </xf>
    <xf numFmtId="4" fontId="4" fillId="3" borderId="14" xfId="0" applyNumberFormat="1" applyFont="1" applyFill="1" applyBorder="1" applyAlignment="1">
      <alignment horizontal="right"/>
    </xf>
    <xf numFmtId="0" fontId="5" fillId="2" borderId="6" xfId="0" applyFont="1" applyFill="1" applyBorder="1" applyAlignment="1">
      <alignment horizontal="right"/>
    </xf>
    <xf numFmtId="3" fontId="5" fillId="2" borderId="6" xfId="0" applyNumberFormat="1" applyFont="1" applyFill="1" applyBorder="1" applyAlignment="1">
      <alignment horizontal="right"/>
    </xf>
    <xf numFmtId="3" fontId="5" fillId="2" borderId="9" xfId="0" applyNumberFormat="1" applyFont="1" applyFill="1" applyBorder="1" applyAlignment="1"/>
    <xf numFmtId="166" fontId="5" fillId="2" borderId="0" xfId="0" applyNumberFormat="1" applyFont="1" applyFill="1" applyBorder="1" applyAlignment="1">
      <alignment horizontal="right"/>
    </xf>
    <xf numFmtId="165" fontId="5" fillId="2" borderId="7" xfId="0" applyNumberFormat="1" applyFont="1" applyFill="1" applyBorder="1" applyAlignment="1">
      <alignment horizontal="right"/>
    </xf>
    <xf numFmtId="0" fontId="12" fillId="2" borderId="0" xfId="0" applyFont="1" applyFill="1" applyBorder="1" applyAlignment="1" applyProtection="1">
      <alignment horizontal="left"/>
      <protection locked="0"/>
    </xf>
    <xf numFmtId="0" fontId="12" fillId="2" borderId="0" xfId="0" applyFont="1" applyFill="1" applyBorder="1" applyAlignment="1">
      <alignment horizontal="right" wrapText="1" indent="2"/>
    </xf>
    <xf numFmtId="0" fontId="12" fillId="2" borderId="0" xfId="0" applyFont="1" applyFill="1" applyBorder="1" applyAlignment="1">
      <alignment horizontal="right" indent="2"/>
    </xf>
    <xf numFmtId="0" fontId="14" fillId="0" borderId="0" xfId="0" applyFont="1" applyAlignment="1">
      <alignment horizontal="center"/>
    </xf>
    <xf numFmtId="0" fontId="15" fillId="0" borderId="0" xfId="0" applyFont="1"/>
    <xf numFmtId="0" fontId="1" fillId="0" borderId="0" xfId="0" applyFont="1"/>
    <xf numFmtId="0" fontId="16" fillId="2" borderId="0" xfId="0" applyFont="1" applyFill="1" applyBorder="1" applyAlignment="1"/>
    <xf numFmtId="0" fontId="17" fillId="0" borderId="0" xfId="0" applyFont="1"/>
    <xf numFmtId="0" fontId="18" fillId="0" borderId="0" xfId="2" applyFont="1" applyAlignment="1" applyProtection="1">
      <alignment horizontal="center"/>
    </xf>
    <xf numFmtId="0" fontId="19" fillId="0" borderId="0" xfId="0" applyFont="1"/>
    <xf numFmtId="0" fontId="18" fillId="2" borderId="0" xfId="2" applyFont="1" applyFill="1" applyAlignment="1" applyProtection="1">
      <alignment horizontal="right"/>
    </xf>
    <xf numFmtId="0" fontId="1" fillId="2" borderId="0" xfId="0" applyFont="1" applyFill="1"/>
    <xf numFmtId="0" fontId="19" fillId="2" borderId="0" xfId="0" applyFont="1" applyFill="1"/>
    <xf numFmtId="0" fontId="0" fillId="0" borderId="0" xfId="0" applyAlignment="1"/>
    <xf numFmtId="0" fontId="18" fillId="0" borderId="0" xfId="2" applyFont="1" applyAlignment="1" applyProtection="1"/>
    <xf numFmtId="0" fontId="12" fillId="0" borderId="0" xfId="0" applyFont="1" applyFill="1" applyBorder="1" applyAlignment="1">
      <alignment horizontal="right" indent="2"/>
    </xf>
    <xf numFmtId="0" fontId="0" fillId="0" borderId="0" xfId="0" applyFill="1" applyBorder="1"/>
    <xf numFmtId="0" fontId="20" fillId="0" borderId="0" xfId="0" applyFont="1" applyFill="1" applyBorder="1" applyAlignment="1">
      <alignment horizontal="right" indent="2"/>
    </xf>
    <xf numFmtId="0" fontId="15" fillId="0" borderId="0" xfId="0" applyFont="1" applyBorder="1"/>
    <xf numFmtId="0" fontId="4" fillId="3" borderId="3" xfId="0" applyFont="1" applyFill="1" applyBorder="1"/>
    <xf numFmtId="2" fontId="4" fillId="3" borderId="12" xfId="0" applyNumberFormat="1" applyFont="1" applyFill="1" applyBorder="1" applyAlignment="1">
      <alignment horizontal="right"/>
    </xf>
    <xf numFmtId="0" fontId="4" fillId="3" borderId="8" xfId="0" applyFont="1" applyFill="1" applyBorder="1" applyAlignment="1">
      <alignment horizontal="right"/>
    </xf>
    <xf numFmtId="0" fontId="1" fillId="2" borderId="0" xfId="0" applyFont="1" applyFill="1" applyAlignment="1">
      <alignment horizontal="center"/>
    </xf>
    <xf numFmtId="0" fontId="17" fillId="2" borderId="0" xfId="0" applyFont="1" applyFill="1"/>
    <xf numFmtId="0" fontId="16" fillId="3" borderId="1" xfId="0" applyFont="1" applyFill="1" applyBorder="1"/>
    <xf numFmtId="0" fontId="16" fillId="3" borderId="2" xfId="0" applyFont="1" applyFill="1" applyBorder="1" applyAlignment="1">
      <alignment horizontal="center"/>
    </xf>
    <xf numFmtId="0" fontId="17" fillId="3" borderId="2" xfId="0" applyFont="1" applyFill="1" applyBorder="1"/>
    <xf numFmtId="3" fontId="16" fillId="3" borderId="0" xfId="0" applyNumberFormat="1" applyFont="1" applyFill="1" applyBorder="1" applyAlignment="1">
      <alignment horizontal="right"/>
    </xf>
    <xf numFmtId="3" fontId="16" fillId="3" borderId="7" xfId="0" applyNumberFormat="1" applyFont="1" applyFill="1" applyBorder="1" applyAlignment="1">
      <alignment horizontal="right"/>
    </xf>
    <xf numFmtId="3" fontId="16" fillId="3" borderId="5" xfId="0" applyNumberFormat="1" applyFont="1" applyFill="1" applyBorder="1" applyAlignment="1">
      <alignment horizontal="right"/>
    </xf>
    <xf numFmtId="3" fontId="17" fillId="2" borderId="5" xfId="0" applyNumberFormat="1" applyFont="1" applyFill="1" applyBorder="1" applyAlignment="1">
      <alignment horizontal="right"/>
    </xf>
    <xf numFmtId="2" fontId="17" fillId="2" borderId="7" xfId="0" applyNumberFormat="1" applyFont="1" applyFill="1" applyBorder="1" applyAlignment="1">
      <alignment horizontal="right"/>
    </xf>
    <xf numFmtId="2" fontId="17" fillId="2" borderId="11" xfId="0" applyNumberFormat="1" applyFont="1" applyFill="1" applyBorder="1" applyAlignment="1">
      <alignment horizontal="right"/>
    </xf>
    <xf numFmtId="0" fontId="17" fillId="2" borderId="2" xfId="0" applyFont="1" applyFill="1" applyBorder="1"/>
    <xf numFmtId="0" fontId="17" fillId="2" borderId="5" xfId="0" applyFont="1" applyFill="1" applyBorder="1" applyAlignment="1">
      <alignment horizontal="right"/>
    </xf>
    <xf numFmtId="0" fontId="17" fillId="2" borderId="0" xfId="0" applyFont="1" applyFill="1" applyBorder="1" applyAlignment="1">
      <alignment horizontal="right"/>
    </xf>
    <xf numFmtId="2" fontId="17" fillId="2" borderId="0" xfId="0" applyNumberFormat="1" applyFont="1" applyFill="1" applyBorder="1" applyAlignment="1">
      <alignment horizontal="right"/>
    </xf>
    <xf numFmtId="166" fontId="17" fillId="2" borderId="0" xfId="0" applyNumberFormat="1" applyFont="1" applyFill="1" applyBorder="1" applyAlignment="1">
      <alignment horizontal="right"/>
    </xf>
    <xf numFmtId="0" fontId="16" fillId="2" borderId="2" xfId="0" applyFont="1" applyFill="1" applyBorder="1"/>
    <xf numFmtId="3" fontId="17" fillId="2" borderId="0" xfId="0" applyNumberFormat="1" applyFont="1" applyFill="1"/>
    <xf numFmtId="0" fontId="17" fillId="2" borderId="0" xfId="0" applyFont="1" applyFill="1" applyAlignment="1">
      <alignment horizontal="center"/>
    </xf>
    <xf numFmtId="3" fontId="17" fillId="2" borderId="0" xfId="0" applyNumberFormat="1" applyFont="1" applyFill="1" applyAlignment="1">
      <alignment horizontal="center"/>
    </xf>
    <xf numFmtId="0" fontId="17" fillId="2" borderId="0" xfId="0" applyFont="1" applyFill="1" applyBorder="1" applyAlignment="1">
      <alignment horizontal="center"/>
    </xf>
    <xf numFmtId="0" fontId="17" fillId="2" borderId="0" xfId="0" applyFont="1" applyFill="1" applyBorder="1"/>
    <xf numFmtId="3" fontId="16" fillId="2" borderId="0" xfId="0" applyNumberFormat="1" applyFont="1" applyFill="1" applyBorder="1" applyAlignment="1">
      <alignment horizontal="center"/>
    </xf>
    <xf numFmtId="0" fontId="18" fillId="2" borderId="0" xfId="2" applyFont="1" applyFill="1" applyAlignment="1" applyProtection="1">
      <alignment horizontal="center"/>
    </xf>
    <xf numFmtId="0" fontId="19" fillId="2" borderId="0" xfId="0" applyFont="1" applyFill="1" applyAlignment="1">
      <alignment horizontal="center"/>
    </xf>
    <xf numFmtId="0" fontId="16" fillId="3" borderId="3" xfId="0" applyFont="1" applyFill="1" applyBorder="1"/>
    <xf numFmtId="3" fontId="16" fillId="3" borderId="4" xfId="0" applyNumberFormat="1" applyFont="1" applyFill="1" applyBorder="1" applyAlignment="1">
      <alignment horizontal="right"/>
    </xf>
    <xf numFmtId="2" fontId="16" fillId="3" borderId="8" xfId="0" applyNumberFormat="1" applyFont="1" applyFill="1" applyBorder="1" applyAlignment="1">
      <alignment horizontal="right"/>
    </xf>
    <xf numFmtId="3" fontId="16" fillId="3" borderId="12" xfId="0" applyNumberFormat="1" applyFont="1" applyFill="1" applyBorder="1" applyAlignment="1">
      <alignment horizontal="right"/>
    </xf>
    <xf numFmtId="2" fontId="16" fillId="3" borderId="12" xfId="0" applyNumberFormat="1" applyFont="1" applyFill="1" applyBorder="1" applyAlignment="1">
      <alignment horizontal="right"/>
    </xf>
    <xf numFmtId="0" fontId="16" fillId="3" borderId="4" xfId="0" applyFont="1" applyFill="1" applyBorder="1" applyAlignment="1">
      <alignment horizontal="right"/>
    </xf>
    <xf numFmtId="0" fontId="16" fillId="3" borderId="3" xfId="0" applyFont="1" applyFill="1" applyBorder="1" applyAlignment="1">
      <alignment horizontal="center"/>
    </xf>
    <xf numFmtId="0" fontId="16" fillId="3" borderId="12" xfId="0" applyFont="1" applyFill="1" applyBorder="1" applyAlignment="1">
      <alignment horizontal="right"/>
    </xf>
    <xf numFmtId="2" fontId="16" fillId="3" borderId="15" xfId="0" applyNumberFormat="1" applyFont="1" applyFill="1" applyBorder="1" applyAlignment="1">
      <alignment horizontal="right"/>
    </xf>
    <xf numFmtId="0" fontId="4" fillId="3" borderId="4" xfId="0" applyFont="1" applyFill="1" applyBorder="1" applyAlignment="1">
      <alignment horizontal="center"/>
    </xf>
    <xf numFmtId="3" fontId="4" fillId="3" borderId="16" xfId="0" applyNumberFormat="1" applyFont="1" applyFill="1" applyBorder="1" applyAlignment="1">
      <alignment horizontal="right"/>
    </xf>
    <xf numFmtId="3" fontId="6" fillId="3" borderId="12" xfId="0" applyNumberFormat="1" applyFont="1" applyFill="1" applyBorder="1" applyAlignment="1">
      <alignment horizontal="right"/>
    </xf>
    <xf numFmtId="3" fontId="4" fillId="3" borderId="12" xfId="0" applyNumberFormat="1" applyFont="1" applyFill="1" applyBorder="1" applyAlignment="1"/>
    <xf numFmtId="4" fontId="4" fillId="3" borderId="12" xfId="0" applyNumberFormat="1" applyFont="1" applyFill="1" applyBorder="1" applyAlignment="1">
      <alignment horizontal="right"/>
    </xf>
    <xf numFmtId="3" fontId="4" fillId="3" borderId="16" xfId="0" applyNumberFormat="1" applyFont="1" applyFill="1" applyBorder="1" applyAlignment="1"/>
    <xf numFmtId="0" fontId="8" fillId="3" borderId="4" xfId="0" applyFont="1" applyFill="1" applyBorder="1" applyAlignment="1">
      <alignment horizontal="right"/>
    </xf>
    <xf numFmtId="0" fontId="8" fillId="3" borderId="8" xfId="0" applyFont="1" applyFill="1" applyBorder="1" applyAlignment="1">
      <alignment horizontal="right"/>
    </xf>
    <xf numFmtId="0" fontId="8" fillId="3" borderId="12" xfId="0" applyFont="1" applyFill="1" applyBorder="1" applyAlignment="1">
      <alignment horizontal="right"/>
    </xf>
    <xf numFmtId="0" fontId="4" fillId="3" borderId="4" xfId="0" applyFont="1" applyFill="1" applyBorder="1" applyAlignment="1">
      <alignment horizontal="right"/>
    </xf>
    <xf numFmtId="0" fontId="6" fillId="3" borderId="16" xfId="0" applyFont="1" applyFill="1" applyBorder="1" applyAlignment="1"/>
    <xf numFmtId="0" fontId="1" fillId="2" borderId="0" xfId="0" applyFont="1" applyFill="1" applyAlignment="1"/>
    <xf numFmtId="3" fontId="1" fillId="2" borderId="0" xfId="0" applyNumberFormat="1" applyFont="1" applyFill="1" applyBorder="1"/>
    <xf numFmtId="0" fontId="17" fillId="2" borderId="0" xfId="0" applyFont="1" applyFill="1" applyAlignment="1"/>
    <xf numFmtId="0" fontId="17" fillId="3" borderId="17" xfId="0" applyFont="1" applyFill="1" applyBorder="1"/>
    <xf numFmtId="3" fontId="16" fillId="3" borderId="5" xfId="0" applyNumberFormat="1" applyFont="1" applyFill="1" applyBorder="1" applyAlignment="1">
      <alignment horizontal="center"/>
    </xf>
    <xf numFmtId="3" fontId="16" fillId="3" borderId="7" xfId="0" applyNumberFormat="1" applyFont="1" applyFill="1" applyBorder="1" applyAlignment="1">
      <alignment horizontal="center"/>
    </xf>
    <xf numFmtId="0" fontId="16" fillId="3" borderId="6" xfId="0" applyFont="1" applyFill="1" applyBorder="1"/>
    <xf numFmtId="3" fontId="16" fillId="3" borderId="4" xfId="0" applyNumberFormat="1" applyFont="1" applyFill="1" applyBorder="1" applyAlignment="1"/>
    <xf numFmtId="2" fontId="16" fillId="3" borderId="8" xfId="0" applyNumberFormat="1" applyFont="1" applyFill="1" applyBorder="1" applyAlignment="1"/>
    <xf numFmtId="0" fontId="16" fillId="2" borderId="10" xfId="0" applyFont="1" applyFill="1" applyBorder="1"/>
    <xf numFmtId="3" fontId="17" fillId="2" borderId="13" xfId="0" applyNumberFormat="1" applyFont="1" applyFill="1" applyBorder="1" applyAlignment="1">
      <alignment horizontal="right"/>
    </xf>
    <xf numFmtId="0" fontId="17" fillId="2" borderId="5" xfId="0" applyFont="1" applyFill="1" applyBorder="1"/>
    <xf numFmtId="166" fontId="17" fillId="2" borderId="7" xfId="0" applyNumberFormat="1" applyFont="1" applyFill="1" applyBorder="1" applyAlignment="1">
      <alignment horizontal="right"/>
    </xf>
    <xf numFmtId="3" fontId="17" fillId="2" borderId="0" xfId="0" applyNumberFormat="1" applyFont="1" applyFill="1" applyBorder="1" applyAlignment="1">
      <alignment horizontal="right"/>
    </xf>
    <xf numFmtId="0" fontId="16" fillId="2" borderId="5" xfId="0" applyFont="1" applyFill="1" applyBorder="1"/>
    <xf numFmtId="3" fontId="19" fillId="2" borderId="0" xfId="0" applyNumberFormat="1" applyFont="1" applyFill="1" applyBorder="1" applyAlignment="1">
      <alignment horizontal="right"/>
    </xf>
    <xf numFmtId="2" fontId="19" fillId="2" borderId="7" xfId="0" applyNumberFormat="1" applyFont="1" applyFill="1" applyBorder="1" applyAlignment="1">
      <alignment horizontal="right"/>
    </xf>
    <xf numFmtId="0" fontId="16" fillId="2" borderId="6" xfId="0" applyFont="1" applyFill="1" applyBorder="1"/>
    <xf numFmtId="3" fontId="17" fillId="2" borderId="9" xfId="0" applyNumberFormat="1" applyFont="1" applyFill="1" applyBorder="1" applyAlignment="1">
      <alignment horizontal="right"/>
    </xf>
    <xf numFmtId="166" fontId="17" fillId="2" borderId="14" xfId="0" applyNumberFormat="1" applyFont="1" applyFill="1" applyBorder="1" applyAlignment="1">
      <alignment horizontal="right"/>
    </xf>
    <xf numFmtId="2" fontId="16" fillId="3" borderId="14" xfId="0" applyNumberFormat="1" applyFont="1" applyFill="1" applyBorder="1" applyAlignment="1">
      <alignment horizontal="right"/>
    </xf>
    <xf numFmtId="3" fontId="16" fillId="3" borderId="6" xfId="0" applyNumberFormat="1" applyFont="1" applyFill="1" applyBorder="1" applyAlignment="1">
      <alignment horizontal="right"/>
    </xf>
    <xf numFmtId="0" fontId="17" fillId="2" borderId="6" xfId="0" applyFont="1" applyFill="1" applyBorder="1"/>
    <xf numFmtId="0" fontId="19" fillId="2" borderId="0" xfId="0" applyFont="1" applyFill="1" applyAlignment="1"/>
    <xf numFmtId="3" fontId="4" fillId="3" borderId="4" xfId="0" applyNumberFormat="1" applyFont="1" applyFill="1" applyBorder="1" applyAlignment="1"/>
    <xf numFmtId="0" fontId="0" fillId="0" borderId="0" xfId="0" applyAlignment="1">
      <alignment horizontal="center"/>
    </xf>
    <xf numFmtId="0" fontId="21" fillId="0" borderId="0" xfId="2" applyFont="1" applyAlignment="1" applyProtection="1">
      <alignment horizontal="center"/>
    </xf>
    <xf numFmtId="0" fontId="12" fillId="2" borderId="5" xfId="0" applyFont="1" applyFill="1" applyBorder="1"/>
    <xf numFmtId="3" fontId="16" fillId="3" borderId="4" xfId="0" applyNumberFormat="1" applyFont="1" applyFill="1" applyBorder="1" applyAlignment="1">
      <alignment horizontal="right" indent="1"/>
    </xf>
    <xf numFmtId="0" fontId="16" fillId="3" borderId="8" xfId="0" applyFont="1" applyFill="1" applyBorder="1" applyAlignment="1">
      <alignment horizontal="right" indent="1"/>
    </xf>
    <xf numFmtId="3" fontId="17" fillId="2" borderId="10" xfId="0" applyNumberFormat="1" applyFont="1" applyFill="1" applyBorder="1" applyAlignment="1">
      <alignment horizontal="right" indent="1"/>
    </xf>
    <xf numFmtId="0" fontId="17" fillId="2" borderId="11" xfId="0" applyFont="1" applyFill="1" applyBorder="1" applyAlignment="1">
      <alignment horizontal="right" indent="1"/>
    </xf>
    <xf numFmtId="3" fontId="17" fillId="2" borderId="5" xfId="0" applyNumberFormat="1" applyFont="1" applyFill="1" applyBorder="1" applyAlignment="1">
      <alignment horizontal="right" indent="1"/>
    </xf>
    <xf numFmtId="0" fontId="17" fillId="2" borderId="7" xfId="0" applyFont="1" applyFill="1" applyBorder="1" applyAlignment="1">
      <alignment horizontal="right" indent="1"/>
    </xf>
    <xf numFmtId="166" fontId="17" fillId="2" borderId="7" xfId="0" applyNumberFormat="1" applyFont="1" applyFill="1" applyBorder="1" applyAlignment="1">
      <alignment horizontal="right" indent="1"/>
    </xf>
    <xf numFmtId="3" fontId="17" fillId="2" borderId="6" xfId="0" applyNumberFormat="1" applyFont="1" applyFill="1" applyBorder="1" applyAlignment="1">
      <alignment horizontal="right" indent="1"/>
    </xf>
    <xf numFmtId="0" fontId="17" fillId="2" borderId="14" xfId="0" applyFont="1" applyFill="1" applyBorder="1" applyAlignment="1">
      <alignment horizontal="right" indent="1"/>
    </xf>
    <xf numFmtId="0" fontId="16" fillId="3" borderId="12" xfId="0" applyFont="1" applyFill="1" applyBorder="1" applyAlignment="1">
      <alignment horizontal="right" indent="1"/>
    </xf>
    <xf numFmtId="2" fontId="16" fillId="3" borderId="8" xfId="0" applyNumberFormat="1" applyFont="1" applyFill="1" applyBorder="1" applyAlignment="1">
      <alignment horizontal="right" indent="1"/>
    </xf>
    <xf numFmtId="0" fontId="17" fillId="2" borderId="10" xfId="0" applyFont="1" applyFill="1" applyBorder="1" applyAlignment="1">
      <alignment horizontal="right" indent="1"/>
    </xf>
    <xf numFmtId="2" fontId="17" fillId="2" borderId="11" xfId="0" applyNumberFormat="1" applyFont="1" applyFill="1" applyBorder="1" applyAlignment="1">
      <alignment horizontal="right" indent="1"/>
    </xf>
    <xf numFmtId="2" fontId="17" fillId="2" borderId="7" xfId="0" applyNumberFormat="1" applyFont="1" applyFill="1" applyBorder="1" applyAlignment="1">
      <alignment horizontal="right" indent="1"/>
    </xf>
    <xf numFmtId="0" fontId="17" fillId="2" borderId="5" xfId="0" applyFont="1" applyFill="1" applyBorder="1" applyAlignment="1">
      <alignment horizontal="right" indent="1"/>
    </xf>
    <xf numFmtId="0" fontId="16" fillId="3" borderId="6" xfId="0" applyFont="1" applyFill="1" applyBorder="1" applyAlignment="1">
      <alignment horizontal="right" indent="1"/>
    </xf>
    <xf numFmtId="2" fontId="16" fillId="3" borderId="14" xfId="0" applyNumberFormat="1" applyFont="1" applyFill="1" applyBorder="1" applyAlignment="1">
      <alignment horizontal="right" indent="1"/>
    </xf>
    <xf numFmtId="0" fontId="17" fillId="2" borderId="6" xfId="0" applyFont="1" applyFill="1" applyBorder="1" applyAlignment="1">
      <alignment horizontal="right" indent="1"/>
    </xf>
    <xf numFmtId="2" fontId="17" fillId="2" borderId="14" xfId="0" applyNumberFormat="1" applyFont="1" applyFill="1" applyBorder="1" applyAlignment="1">
      <alignment horizontal="right" indent="1"/>
    </xf>
    <xf numFmtId="2" fontId="16" fillId="3" borderId="12" xfId="0" applyNumberFormat="1" applyFont="1" applyFill="1" applyBorder="1" applyAlignment="1">
      <alignment horizontal="right" indent="1"/>
    </xf>
    <xf numFmtId="0" fontId="16" fillId="3" borderId="4" xfId="0" applyFont="1" applyFill="1" applyBorder="1" applyAlignment="1">
      <alignment horizontal="right" indent="1"/>
    </xf>
    <xf numFmtId="0" fontId="16" fillId="3" borderId="9" xfId="0" applyFont="1" applyFill="1" applyBorder="1" applyAlignment="1">
      <alignment horizontal="right" indent="1"/>
    </xf>
    <xf numFmtId="2" fontId="16" fillId="3" borderId="9" xfId="0" applyNumberFormat="1" applyFont="1" applyFill="1" applyBorder="1" applyAlignment="1">
      <alignment horizontal="right" indent="1"/>
    </xf>
    <xf numFmtId="0" fontId="17" fillId="2" borderId="0" xfId="0" applyFont="1" applyFill="1" applyBorder="1" applyAlignment="1">
      <alignment horizontal="right" indent="1"/>
    </xf>
    <xf numFmtId="2" fontId="17" fillId="2" borderId="0" xfId="0" applyNumberFormat="1" applyFont="1" applyFill="1" applyBorder="1" applyAlignment="1">
      <alignment horizontal="right" indent="1"/>
    </xf>
    <xf numFmtId="166" fontId="17" fillId="2" borderId="0" xfId="0" applyNumberFormat="1" applyFont="1" applyFill="1" applyBorder="1" applyAlignment="1">
      <alignment horizontal="right" indent="1"/>
    </xf>
    <xf numFmtId="0" fontId="16" fillId="3" borderId="4" xfId="0" applyFont="1" applyFill="1" applyBorder="1" applyAlignment="1">
      <alignment horizontal="right" indent="2"/>
    </xf>
    <xf numFmtId="2" fontId="16" fillId="3" borderId="8" xfId="0" applyNumberFormat="1" applyFont="1" applyFill="1" applyBorder="1" applyAlignment="1">
      <alignment horizontal="right" indent="2"/>
    </xf>
    <xf numFmtId="0" fontId="17" fillId="2" borderId="10" xfId="0" applyFont="1" applyFill="1" applyBorder="1" applyAlignment="1">
      <alignment horizontal="right" indent="2"/>
    </xf>
    <xf numFmtId="2" fontId="17" fillId="2" borderId="11" xfId="0" applyNumberFormat="1" applyFont="1" applyFill="1" applyBorder="1" applyAlignment="1">
      <alignment horizontal="right" indent="2"/>
    </xf>
    <xf numFmtId="0" fontId="17" fillId="2" borderId="5" xfId="0" applyFont="1" applyFill="1" applyBorder="1" applyAlignment="1">
      <alignment horizontal="right" indent="2"/>
    </xf>
    <xf numFmtId="2" fontId="17" fillId="2" borderId="7" xfId="0" applyNumberFormat="1" applyFont="1" applyFill="1" applyBorder="1" applyAlignment="1">
      <alignment horizontal="right" indent="2"/>
    </xf>
    <xf numFmtId="0" fontId="17" fillId="2" borderId="7" xfId="0" applyFont="1" applyFill="1" applyBorder="1" applyAlignment="1">
      <alignment horizontal="right" indent="2"/>
    </xf>
    <xf numFmtId="0" fontId="17" fillId="2" borderId="6" xfId="0" applyFont="1" applyFill="1" applyBorder="1" applyAlignment="1">
      <alignment horizontal="right" indent="2"/>
    </xf>
    <xf numFmtId="2" fontId="17" fillId="2" borderId="14" xfId="0" applyNumberFormat="1" applyFont="1" applyFill="1" applyBorder="1" applyAlignment="1">
      <alignment horizontal="right" indent="2"/>
    </xf>
    <xf numFmtId="2" fontId="16" fillId="3" borderId="12" xfId="0" applyNumberFormat="1" applyFont="1" applyFill="1" applyBorder="1" applyAlignment="1">
      <alignment horizontal="right" indent="2"/>
    </xf>
    <xf numFmtId="0" fontId="18" fillId="2" borderId="7" xfId="2" applyFont="1" applyFill="1" applyBorder="1" applyAlignment="1" applyProtection="1">
      <alignment horizontal="right" indent="1"/>
    </xf>
    <xf numFmtId="3" fontId="17" fillId="2" borderId="7" xfId="0" applyNumberFormat="1" applyFont="1" applyFill="1" applyBorder="1" applyAlignment="1">
      <alignment horizontal="right" indent="1"/>
    </xf>
    <xf numFmtId="0" fontId="19" fillId="2" borderId="5" xfId="0" applyFont="1" applyFill="1" applyBorder="1" applyAlignment="1">
      <alignment horizontal="right" indent="1"/>
    </xf>
    <xf numFmtId="3" fontId="17" fillId="2" borderId="5" xfId="0" applyNumberFormat="1" applyFont="1" applyFill="1" applyBorder="1" applyAlignment="1">
      <alignment horizontal="right" indent="2"/>
    </xf>
    <xf numFmtId="0" fontId="19" fillId="2" borderId="5" xfId="0" applyFont="1" applyFill="1" applyBorder="1" applyAlignment="1">
      <alignment horizontal="right" indent="2"/>
    </xf>
    <xf numFmtId="0" fontId="16" fillId="3" borderId="6" xfId="0" applyFont="1" applyFill="1" applyBorder="1" applyAlignment="1">
      <alignment horizontal="right" indent="2"/>
    </xf>
    <xf numFmtId="3" fontId="16" fillId="3" borderId="10" xfId="0" applyNumberFormat="1" applyFont="1" applyFill="1" applyBorder="1" applyAlignment="1">
      <alignment horizontal="right" indent="1"/>
    </xf>
    <xf numFmtId="2" fontId="16" fillId="3" borderId="11" xfId="0" applyNumberFormat="1" applyFont="1" applyFill="1" applyBorder="1" applyAlignment="1">
      <alignment horizontal="right" indent="1"/>
    </xf>
    <xf numFmtId="2" fontId="12" fillId="2" borderId="11" xfId="0" applyNumberFormat="1" applyFont="1" applyFill="1" applyBorder="1" applyAlignment="1">
      <alignment horizontal="right" indent="1"/>
    </xf>
    <xf numFmtId="2" fontId="12" fillId="2" borderId="7" xfId="0" applyNumberFormat="1" applyFont="1" applyFill="1" applyBorder="1" applyAlignment="1">
      <alignment horizontal="right" indent="1"/>
    </xf>
    <xf numFmtId="166" fontId="12" fillId="2" borderId="7" xfId="0" applyNumberFormat="1" applyFont="1" applyFill="1" applyBorder="1" applyAlignment="1">
      <alignment horizontal="right" indent="1"/>
    </xf>
    <xf numFmtId="166" fontId="17" fillId="2" borderId="14" xfId="0" applyNumberFormat="1" applyFont="1" applyFill="1" applyBorder="1" applyAlignment="1">
      <alignment horizontal="right" indent="1"/>
    </xf>
    <xf numFmtId="3" fontId="9" fillId="3" borderId="4" xfId="0" applyNumberFormat="1" applyFont="1" applyFill="1" applyBorder="1" applyAlignment="1">
      <alignment horizontal="right" indent="1"/>
    </xf>
    <xf numFmtId="2" fontId="9" fillId="3" borderId="8" xfId="0" applyNumberFormat="1" applyFont="1" applyFill="1" applyBorder="1" applyAlignment="1">
      <alignment horizontal="right" indent="1"/>
    </xf>
    <xf numFmtId="2" fontId="12" fillId="2" borderId="0" xfId="0" applyNumberFormat="1" applyFont="1" applyFill="1" applyBorder="1" applyAlignment="1">
      <alignment horizontal="right" indent="1"/>
    </xf>
    <xf numFmtId="0" fontId="17" fillId="2" borderId="13" xfId="0" applyFont="1" applyFill="1" applyBorder="1" applyAlignment="1">
      <alignment horizontal="right" indent="1"/>
    </xf>
    <xf numFmtId="3" fontId="17" fillId="2" borderId="0" xfId="0" applyNumberFormat="1" applyFont="1" applyFill="1" applyBorder="1" applyAlignment="1">
      <alignment horizontal="right" indent="1"/>
    </xf>
    <xf numFmtId="3" fontId="17" fillId="2" borderId="9" xfId="0" applyNumberFormat="1" applyFont="1" applyFill="1" applyBorder="1" applyAlignment="1">
      <alignment horizontal="right" indent="1"/>
    </xf>
    <xf numFmtId="0" fontId="17" fillId="2" borderId="14" xfId="0" applyFont="1" applyFill="1" applyBorder="1" applyAlignment="1">
      <alignment horizontal="right" indent="2"/>
    </xf>
    <xf numFmtId="2" fontId="16" fillId="3" borderId="14" xfId="0" applyNumberFormat="1" applyFont="1" applyFill="1" applyBorder="1" applyAlignment="1">
      <alignment horizontal="right" indent="2"/>
    </xf>
    <xf numFmtId="3" fontId="16" fillId="3" borderId="7" xfId="0" applyNumberFormat="1" applyFont="1" applyFill="1" applyBorder="1" applyAlignment="1">
      <alignment horizontal="right" indent="1"/>
    </xf>
    <xf numFmtId="3" fontId="16" fillId="3" borderId="5" xfId="0" applyNumberFormat="1" applyFont="1" applyFill="1" applyBorder="1" applyAlignment="1">
      <alignment horizontal="right" indent="1"/>
    </xf>
    <xf numFmtId="3" fontId="17" fillId="2" borderId="13" xfId="0" applyNumberFormat="1" applyFont="1" applyFill="1" applyBorder="1" applyAlignment="1">
      <alignment horizontal="right" indent="1"/>
    </xf>
    <xf numFmtId="3" fontId="19" fillId="2" borderId="0" xfId="0" applyNumberFormat="1" applyFont="1" applyFill="1" applyBorder="1" applyAlignment="1">
      <alignment horizontal="right" indent="1"/>
    </xf>
    <xf numFmtId="2" fontId="19" fillId="2" borderId="7" xfId="0" applyNumberFormat="1" applyFont="1" applyFill="1" applyBorder="1" applyAlignment="1">
      <alignment horizontal="right" indent="1"/>
    </xf>
    <xf numFmtId="3" fontId="16" fillId="3" borderId="6" xfId="0" applyNumberFormat="1" applyFont="1" applyFill="1" applyBorder="1" applyAlignment="1">
      <alignment horizontal="right" indent="1"/>
    </xf>
    <xf numFmtId="3" fontId="12" fillId="2" borderId="5" xfId="0" applyNumberFormat="1" applyFont="1" applyFill="1" applyBorder="1" applyAlignment="1">
      <alignment horizontal="right" indent="1"/>
    </xf>
    <xf numFmtId="3" fontId="12" fillId="2" borderId="0" xfId="0" applyNumberFormat="1" applyFont="1" applyFill="1" applyBorder="1" applyAlignment="1">
      <alignment horizontal="right" indent="1"/>
    </xf>
    <xf numFmtId="0" fontId="12" fillId="2" borderId="7" xfId="0" applyFont="1" applyFill="1" applyBorder="1" applyAlignment="1">
      <alignment horizontal="right" indent="1"/>
    </xf>
    <xf numFmtId="0" fontId="12" fillId="2" borderId="0" xfId="0" applyFont="1" applyFill="1" applyBorder="1" applyAlignment="1">
      <alignment horizontal="right" indent="1"/>
    </xf>
    <xf numFmtId="0" fontId="12" fillId="2" borderId="5" xfId="0" applyFont="1" applyFill="1" applyBorder="1" applyAlignment="1">
      <alignment horizontal="right" indent="1"/>
    </xf>
    <xf numFmtId="3" fontId="0" fillId="0" borderId="0" xfId="0" applyNumberFormat="1" applyAlignment="1">
      <alignment horizontal="right"/>
    </xf>
    <xf numFmtId="1" fontId="19" fillId="2" borderId="0" xfId="0" applyNumberFormat="1" applyFont="1" applyFill="1" applyAlignment="1"/>
    <xf numFmtId="0" fontId="36" fillId="2" borderId="0" xfId="0" applyFont="1" applyFill="1"/>
    <xf numFmtId="0" fontId="37" fillId="2" borderId="0" xfId="0" applyFont="1" applyFill="1" applyBorder="1" applyAlignment="1">
      <alignment horizontal="right" indent="1"/>
    </xf>
    <xf numFmtId="0" fontId="37" fillId="2" borderId="0" xfId="0" applyFont="1" applyFill="1" applyAlignment="1"/>
    <xf numFmtId="0" fontId="37" fillId="2" borderId="0" xfId="0" applyFont="1" applyFill="1"/>
    <xf numFmtId="2" fontId="37" fillId="2" borderId="7" xfId="0" applyNumberFormat="1" applyFont="1" applyFill="1" applyBorder="1" applyAlignment="1">
      <alignment horizontal="right" indent="1"/>
    </xf>
    <xf numFmtId="0" fontId="37" fillId="2" borderId="0" xfId="0" applyFont="1" applyFill="1"/>
    <xf numFmtId="0" fontId="36" fillId="2" borderId="0" xfId="0" applyFont="1" applyFill="1"/>
    <xf numFmtId="0" fontId="36" fillId="2" borderId="0" xfId="0" applyFont="1" applyFill="1"/>
    <xf numFmtId="0" fontId="15" fillId="2" borderId="0" xfId="0" applyFont="1" applyFill="1" applyAlignment="1">
      <alignment horizontal="left" vertical="center" wrapText="1"/>
    </xf>
    <xf numFmtId="0" fontId="12" fillId="2" borderId="0" xfId="0" applyFont="1" applyFill="1" applyBorder="1"/>
    <xf numFmtId="3" fontId="12" fillId="2" borderId="0" xfId="0" applyNumberFormat="1" applyFont="1" applyFill="1" applyBorder="1"/>
    <xf numFmtId="0" fontId="23" fillId="2" borderId="0" xfId="0" applyFont="1" applyFill="1" applyAlignment="1">
      <alignment horizontal="left" vertical="center" wrapText="1"/>
    </xf>
    <xf numFmtId="0" fontId="15" fillId="2" borderId="0" xfId="0" applyFont="1" applyFill="1" applyAlignment="1">
      <alignment horizontal="justify" vertical="center" wrapText="1"/>
    </xf>
    <xf numFmtId="0" fontId="15" fillId="2" borderId="0" xfId="0" applyFont="1" applyFill="1" applyBorder="1" applyAlignment="1">
      <alignment vertical="center" wrapText="1"/>
    </xf>
    <xf numFmtId="0" fontId="15" fillId="2" borderId="0" xfId="0" applyFont="1" applyFill="1" applyAlignment="1">
      <alignment vertical="center" wrapText="1"/>
    </xf>
    <xf numFmtId="0" fontId="15" fillId="2" borderId="0" xfId="0" applyFont="1" applyFill="1" applyBorder="1" applyAlignment="1">
      <alignment horizontal="left" vertical="center" wrapText="1"/>
    </xf>
    <xf numFmtId="0" fontId="15" fillId="2" borderId="0" xfId="0" applyFont="1" applyFill="1" applyBorder="1" applyAlignment="1">
      <alignment horizontal="justify" vertical="center" wrapText="1"/>
    </xf>
    <xf numFmtId="0" fontId="12" fillId="2" borderId="0" xfId="0" applyFont="1" applyFill="1"/>
    <xf numFmtId="0" fontId="36" fillId="2" borderId="0" xfId="0" applyFont="1" applyFill="1" applyAlignment="1"/>
    <xf numFmtId="0" fontId="31" fillId="0" borderId="0" xfId="0" applyFont="1" applyFill="1" applyBorder="1" applyAlignment="1"/>
    <xf numFmtId="0" fontId="12" fillId="4" borderId="0" xfId="0" applyFont="1" applyFill="1" applyAlignment="1"/>
    <xf numFmtId="0" fontId="19" fillId="4" borderId="0" xfId="0" applyFont="1" applyFill="1" applyAlignment="1"/>
    <xf numFmtId="2" fontId="17" fillId="2" borderId="0" xfId="0" applyNumberFormat="1" applyFont="1" applyFill="1"/>
    <xf numFmtId="0" fontId="36" fillId="2" borderId="0" xfId="0" applyFont="1" applyFill="1"/>
    <xf numFmtId="0" fontId="9" fillId="0" borderId="0" xfId="0" applyFont="1" applyFill="1" applyBorder="1" applyAlignment="1">
      <alignment horizontal="center"/>
    </xf>
    <xf numFmtId="0" fontId="19" fillId="0" borderId="0" xfId="0" applyFont="1" applyFill="1" applyBorder="1"/>
    <xf numFmtId="0" fontId="1" fillId="0" borderId="0" xfId="0" applyFont="1" applyFill="1" applyBorder="1"/>
    <xf numFmtId="0" fontId="17" fillId="0" borderId="0" xfId="0" applyFont="1" applyFill="1" applyBorder="1"/>
    <xf numFmtId="0" fontId="12" fillId="0" borderId="0" xfId="0" applyFont="1" applyFill="1" applyBorder="1"/>
    <xf numFmtId="3" fontId="17" fillId="0" borderId="0" xfId="0" applyNumberFormat="1" applyFont="1" applyFill="1" applyBorder="1"/>
    <xf numFmtId="2" fontId="17" fillId="0" borderId="0" xfId="0" applyNumberFormat="1" applyFont="1" applyFill="1" applyBorder="1"/>
    <xf numFmtId="0" fontId="36" fillId="0" borderId="0" xfId="0" applyFont="1" applyFill="1" applyBorder="1"/>
    <xf numFmtId="0" fontId="9" fillId="0" borderId="0" xfId="0" applyFont="1" applyFill="1" applyBorder="1"/>
    <xf numFmtId="0" fontId="16" fillId="0" borderId="10" xfId="0" applyFont="1" applyFill="1" applyBorder="1"/>
    <xf numFmtId="3" fontId="17" fillId="0" borderId="10" xfId="0" applyNumberFormat="1" applyFont="1" applyFill="1" applyBorder="1" applyAlignment="1">
      <alignment horizontal="right" indent="1"/>
    </xf>
    <xf numFmtId="2" fontId="12" fillId="0" borderId="11" xfId="0" applyNumberFormat="1" applyFont="1" applyFill="1" applyBorder="1" applyAlignment="1">
      <alignment horizontal="right" indent="1"/>
    </xf>
    <xf numFmtId="0" fontId="17" fillId="0" borderId="5" xfId="0" applyFont="1" applyFill="1" applyBorder="1"/>
    <xf numFmtId="3" fontId="17" fillId="0" borderId="5" xfId="0" applyNumberFormat="1" applyFont="1" applyFill="1" applyBorder="1" applyAlignment="1">
      <alignment horizontal="right" indent="1"/>
    </xf>
    <xf numFmtId="2" fontId="12" fillId="0" borderId="7" xfId="0" applyNumberFormat="1" applyFont="1" applyFill="1" applyBorder="1" applyAlignment="1">
      <alignment horizontal="right" indent="1"/>
    </xf>
    <xf numFmtId="0" fontId="12" fillId="0" borderId="5" xfId="0" applyFont="1" applyFill="1" applyBorder="1"/>
    <xf numFmtId="3" fontId="12" fillId="0" borderId="5" xfId="0" applyNumberFormat="1" applyFont="1" applyFill="1" applyBorder="1" applyAlignment="1">
      <alignment horizontal="right" indent="1"/>
    </xf>
    <xf numFmtId="166" fontId="12" fillId="0" borderId="7" xfId="0" applyNumberFormat="1" applyFont="1" applyFill="1" applyBorder="1" applyAlignment="1">
      <alignment horizontal="right" indent="1"/>
    </xf>
    <xf numFmtId="0" fontId="16" fillId="0" borderId="5" xfId="0" applyFont="1" applyFill="1" applyBorder="1"/>
    <xf numFmtId="0" fontId="16" fillId="0" borderId="6" xfId="0" applyFont="1" applyFill="1" applyBorder="1"/>
    <xf numFmtId="3" fontId="17" fillId="0" borderId="6" xfId="0" applyNumberFormat="1" applyFont="1" applyFill="1" applyBorder="1" applyAlignment="1">
      <alignment horizontal="right" indent="1"/>
    </xf>
    <xf numFmtId="166" fontId="17" fillId="0" borderId="14" xfId="0" applyNumberFormat="1" applyFont="1" applyFill="1" applyBorder="1" applyAlignment="1">
      <alignment horizontal="right" indent="1"/>
    </xf>
    <xf numFmtId="2" fontId="12" fillId="0" borderId="0" xfId="0" applyNumberFormat="1" applyFont="1" applyFill="1" applyBorder="1" applyAlignment="1">
      <alignment horizontal="right" indent="1"/>
    </xf>
    <xf numFmtId="0" fontId="17" fillId="0" borderId="6" xfId="0" applyFont="1" applyFill="1" applyBorder="1"/>
    <xf numFmtId="0" fontId="16" fillId="5" borderId="6" xfId="0" applyFont="1" applyFill="1" applyBorder="1"/>
    <xf numFmtId="3" fontId="9" fillId="5" borderId="4" xfId="0" applyNumberFormat="1" applyFont="1" applyFill="1" applyBorder="1" applyAlignment="1">
      <alignment horizontal="right" indent="1"/>
    </xf>
    <xf numFmtId="2" fontId="9" fillId="5" borderId="8" xfId="0" applyNumberFormat="1" applyFont="1" applyFill="1" applyBorder="1" applyAlignment="1">
      <alignment horizontal="right" indent="1"/>
    </xf>
    <xf numFmtId="3" fontId="16" fillId="5" borderId="10" xfId="0" applyNumberFormat="1" applyFont="1" applyFill="1" applyBorder="1" applyAlignment="1">
      <alignment horizontal="right" indent="1"/>
    </xf>
    <xf numFmtId="2" fontId="16" fillId="5" borderId="11" xfId="0" applyNumberFormat="1" applyFont="1" applyFill="1" applyBorder="1" applyAlignment="1">
      <alignment horizontal="right" indent="1"/>
    </xf>
    <xf numFmtId="0" fontId="12" fillId="0" borderId="0" xfId="0" applyFont="1" applyFill="1" applyBorder="1" applyAlignment="1">
      <alignment horizontal="center"/>
    </xf>
    <xf numFmtId="166" fontId="17" fillId="0" borderId="0" xfId="0" applyNumberFormat="1" applyFont="1" applyFill="1" applyBorder="1"/>
    <xf numFmtId="0" fontId="17" fillId="0" borderId="0" xfId="0" applyFont="1" applyFill="1" applyBorder="1" applyAlignment="1">
      <alignment horizontal="center"/>
    </xf>
    <xf numFmtId="3" fontId="19" fillId="0" borderId="0" xfId="0" applyNumberFormat="1" applyFont="1" applyFill="1" applyBorder="1"/>
    <xf numFmtId="0" fontId="19" fillId="0" borderId="0" xfId="0" applyFont="1" applyFill="1" applyBorder="1" applyAlignment="1">
      <alignment horizontal="center"/>
    </xf>
    <xf numFmtId="2" fontId="19" fillId="0" borderId="0" xfId="0" applyNumberFormat="1" applyFont="1" applyFill="1" applyBorder="1"/>
    <xf numFmtId="166" fontId="19" fillId="0" borderId="0" xfId="0" applyNumberFormat="1" applyFont="1" applyFill="1" applyBorder="1"/>
    <xf numFmtId="4" fontId="17" fillId="0" borderId="0" xfId="0" applyNumberFormat="1" applyFont="1" applyFill="1" applyBorder="1"/>
    <xf numFmtId="3" fontId="12" fillId="0" borderId="0" xfId="0" applyNumberFormat="1" applyFont="1" applyFill="1" applyBorder="1"/>
    <xf numFmtId="165" fontId="17" fillId="0" borderId="0" xfId="0" applyNumberFormat="1" applyFont="1" applyFill="1" applyBorder="1"/>
    <xf numFmtId="3" fontId="17" fillId="2" borderId="0" xfId="0" applyNumberFormat="1" applyFont="1" applyFill="1" applyAlignment="1"/>
    <xf numFmtId="1" fontId="22" fillId="0" borderId="0" xfId="0" applyNumberFormat="1" applyFont="1" applyFill="1" applyBorder="1" applyAlignment="1" applyProtection="1">
      <alignment horizontal="center" vertical="top"/>
    </xf>
    <xf numFmtId="1" fontId="13" fillId="0" borderId="0" xfId="0" applyNumberFormat="1" applyFont="1" applyFill="1" applyBorder="1" applyAlignment="1" applyProtection="1">
      <alignment horizontal="left" vertical="top"/>
    </xf>
    <xf numFmtId="3" fontId="15" fillId="0" borderId="0" xfId="0" applyNumberFormat="1" applyFont="1" applyFill="1" applyBorder="1" applyAlignment="1">
      <alignment horizontal="right" vertical="top" wrapText="1"/>
    </xf>
    <xf numFmtId="3" fontId="36" fillId="0" borderId="0" xfId="0" applyNumberFormat="1" applyFont="1" applyFill="1" applyBorder="1"/>
    <xf numFmtId="2" fontId="12" fillId="0" borderId="0" xfId="0" applyNumberFormat="1" applyFont="1" applyFill="1" applyBorder="1"/>
    <xf numFmtId="0" fontId="12" fillId="2" borderId="0" xfId="0" applyFont="1" applyFill="1" applyAlignment="1">
      <alignment horizontal="center"/>
    </xf>
    <xf numFmtId="3" fontId="12" fillId="0" borderId="0" xfId="0" applyNumberFormat="1" applyFont="1" applyFill="1" applyBorder="1" applyAlignment="1">
      <alignment horizontal="center"/>
    </xf>
    <xf numFmtId="3" fontId="17" fillId="0" borderId="0" xfId="0" applyNumberFormat="1" applyFont="1" applyFill="1" applyBorder="1" applyAlignment="1">
      <alignment horizontal="center"/>
    </xf>
    <xf numFmtId="4" fontId="17" fillId="0" borderId="0" xfId="0" applyNumberFormat="1" applyFont="1" applyFill="1" applyBorder="1" applyAlignment="1">
      <alignment horizontal="center"/>
    </xf>
    <xf numFmtId="2" fontId="17" fillId="0" borderId="0" xfId="0" applyNumberFormat="1" applyFont="1" applyFill="1" applyBorder="1" applyAlignment="1">
      <alignment horizontal="center"/>
    </xf>
    <xf numFmtId="0" fontId="36" fillId="0" borderId="0" xfId="0" applyFont="1" applyFill="1" applyBorder="1" applyAlignment="1">
      <alignment horizontal="center"/>
    </xf>
    <xf numFmtId="2" fontId="37" fillId="2" borderId="0" xfId="0" applyNumberFormat="1" applyFont="1" applyFill="1" applyBorder="1" applyAlignment="1">
      <alignment horizontal="right" indent="1"/>
    </xf>
    <xf numFmtId="0" fontId="37" fillId="2" borderId="5" xfId="0" applyFont="1" applyFill="1" applyBorder="1" applyAlignment="1">
      <alignment horizontal="center"/>
    </xf>
    <xf numFmtId="0" fontId="12" fillId="2" borderId="5" xfId="0" applyFont="1" applyFill="1" applyBorder="1" applyAlignment="1">
      <alignment horizontal="center"/>
    </xf>
    <xf numFmtId="0" fontId="38" fillId="0" borderId="0" xfId="0" applyFont="1" applyFill="1" applyBorder="1"/>
    <xf numFmtId="2" fontId="39" fillId="0" borderId="0" xfId="0" applyNumberFormat="1" applyFont="1" applyFill="1" applyBorder="1"/>
    <xf numFmtId="0" fontId="36" fillId="2" borderId="0" xfId="0" applyFont="1" applyFill="1" applyAlignment="1">
      <alignment horizontal="center"/>
    </xf>
    <xf numFmtId="0" fontId="17" fillId="2" borderId="9" xfId="0" applyFont="1" applyFill="1" applyBorder="1" applyAlignment="1">
      <alignment horizontal="right" indent="1"/>
    </xf>
    <xf numFmtId="3" fontId="16" fillId="3" borderId="14" xfId="0" applyNumberFormat="1" applyFont="1" applyFill="1" applyBorder="1" applyAlignment="1">
      <alignment horizontal="right" indent="1"/>
    </xf>
    <xf numFmtId="2" fontId="9" fillId="0" borderId="0" xfId="0" applyNumberFormat="1" applyFont="1" applyFill="1" applyBorder="1"/>
    <xf numFmtId="166" fontId="9" fillId="0" borderId="0" xfId="0" applyNumberFormat="1" applyFont="1" applyFill="1" applyBorder="1"/>
    <xf numFmtId="3" fontId="9" fillId="3" borderId="12" xfId="0" applyNumberFormat="1" applyFont="1" applyFill="1" applyBorder="1" applyAlignment="1">
      <alignment horizontal="right"/>
    </xf>
    <xf numFmtId="3" fontId="17" fillId="2" borderId="0" xfId="0" applyNumberFormat="1" applyFont="1" applyFill="1" applyBorder="1" applyAlignment="1"/>
    <xf numFmtId="0" fontId="16" fillId="2" borderId="1" xfId="0" applyFont="1" applyFill="1" applyBorder="1"/>
    <xf numFmtId="0" fontId="12" fillId="2" borderId="2" xfId="0" applyFont="1" applyFill="1" applyBorder="1"/>
    <xf numFmtId="0" fontId="16" fillId="2" borderId="17" xfId="0" applyFont="1" applyFill="1" applyBorder="1"/>
    <xf numFmtId="0" fontId="16" fillId="3" borderId="17" xfId="0" applyFont="1" applyFill="1" applyBorder="1"/>
    <xf numFmtId="0" fontId="17" fillId="2" borderId="17" xfId="0" applyFont="1" applyFill="1" applyBorder="1"/>
    <xf numFmtId="2" fontId="9" fillId="3" borderId="8" xfId="0" applyNumberFormat="1" applyFont="1" applyFill="1" applyBorder="1" applyAlignment="1">
      <alignment horizontal="center"/>
    </xf>
    <xf numFmtId="2" fontId="12" fillId="4" borderId="7" xfId="0" applyNumberFormat="1" applyFont="1" applyFill="1" applyBorder="1" applyAlignment="1">
      <alignment horizontal="center"/>
    </xf>
    <xf numFmtId="2" fontId="12" fillId="4" borderId="14" xfId="0" applyNumberFormat="1" applyFont="1" applyFill="1" applyBorder="1" applyAlignment="1">
      <alignment horizontal="center"/>
    </xf>
    <xf numFmtId="0" fontId="12" fillId="2" borderId="10" xfId="0" applyFont="1" applyFill="1" applyBorder="1" applyAlignment="1">
      <alignment horizontal="right" indent="1"/>
    </xf>
    <xf numFmtId="0" fontId="9" fillId="3" borderId="4" xfId="0" applyFont="1" applyFill="1" applyBorder="1" applyAlignment="1">
      <alignment horizontal="right" indent="1"/>
    </xf>
    <xf numFmtId="0" fontId="12" fillId="2" borderId="9" xfId="0" applyFont="1" applyFill="1" applyBorder="1" applyAlignment="1">
      <alignment horizontal="center"/>
    </xf>
    <xf numFmtId="166" fontId="12" fillId="2" borderId="14" xfId="0" applyNumberFormat="1" applyFont="1" applyFill="1" applyBorder="1" applyAlignment="1">
      <alignment horizontal="center"/>
    </xf>
    <xf numFmtId="0" fontId="9" fillId="3" borderId="6" xfId="0" applyFont="1" applyFill="1" applyBorder="1" applyAlignment="1">
      <alignment horizontal="right" indent="1"/>
    </xf>
    <xf numFmtId="2" fontId="19" fillId="2" borderId="0" xfId="0" applyNumberFormat="1" applyFont="1" applyFill="1"/>
    <xf numFmtId="166" fontId="12" fillId="2" borderId="7" xfId="0" applyNumberFormat="1" applyFont="1" applyFill="1" applyBorder="1" applyAlignment="1">
      <alignment horizontal="center"/>
    </xf>
    <xf numFmtId="3" fontId="9" fillId="3" borderId="12" xfId="0" applyNumberFormat="1" applyFont="1" applyFill="1" applyBorder="1" applyAlignment="1">
      <alignment horizontal="right" indent="1"/>
    </xf>
    <xf numFmtId="2" fontId="12" fillId="2" borderId="0" xfId="0" applyNumberFormat="1" applyFont="1" applyFill="1" applyBorder="1"/>
    <xf numFmtId="2" fontId="37" fillId="2" borderId="0" xfId="0" applyNumberFormat="1" applyFont="1" applyFill="1"/>
    <xf numFmtId="3" fontId="12" fillId="0" borderId="0" xfId="0" applyNumberFormat="1" applyFont="1" applyFill="1" applyBorder="1" applyAlignment="1">
      <alignment horizontal="right" indent="1"/>
    </xf>
    <xf numFmtId="0" fontId="36" fillId="0" borderId="0" xfId="0" applyFont="1" applyFill="1" applyBorder="1"/>
    <xf numFmtId="2" fontId="9" fillId="3" borderId="14" xfId="0" applyNumberFormat="1" applyFont="1" applyFill="1" applyBorder="1" applyAlignment="1">
      <alignment horizontal="right" indent="1"/>
    </xf>
    <xf numFmtId="3" fontId="16" fillId="3" borderId="6" xfId="0" applyNumberFormat="1" applyFont="1" applyFill="1" applyBorder="1" applyAlignment="1">
      <alignment horizontal="center"/>
    </xf>
    <xf numFmtId="3" fontId="16" fillId="3" borderId="14" xfId="0" applyNumberFormat="1" applyFont="1" applyFill="1" applyBorder="1" applyAlignment="1">
      <alignment horizontal="center"/>
    </xf>
    <xf numFmtId="3" fontId="12" fillId="0" borderId="6" xfId="0" applyNumberFormat="1" applyFont="1" applyFill="1" applyBorder="1" applyAlignment="1">
      <alignment horizontal="right" indent="1"/>
    </xf>
    <xf numFmtId="2" fontId="12" fillId="0" borderId="14" xfId="0" applyNumberFormat="1" applyFont="1" applyFill="1" applyBorder="1" applyAlignment="1">
      <alignment horizontal="right" indent="1"/>
    </xf>
    <xf numFmtId="2" fontId="19" fillId="2" borderId="0" xfId="0" applyNumberFormat="1" applyFont="1" applyFill="1" applyAlignment="1"/>
    <xf numFmtId="2" fontId="1" fillId="2" borderId="0" xfId="0" applyNumberFormat="1" applyFont="1" applyFill="1" applyAlignment="1"/>
    <xf numFmtId="3" fontId="9" fillId="0" borderId="0" xfId="0" applyNumberFormat="1" applyFont="1" applyFill="1" applyBorder="1"/>
    <xf numFmtId="0" fontId="19" fillId="0" borderId="0" xfId="0" applyFont="1" applyFill="1" applyBorder="1" applyAlignment="1"/>
    <xf numFmtId="1" fontId="15" fillId="0" borderId="0" xfId="0" applyNumberFormat="1" applyFont="1" applyFill="1" applyBorder="1" applyAlignment="1">
      <alignment horizontal="right" vertical="top" wrapText="1"/>
    </xf>
    <xf numFmtId="1" fontId="40" fillId="0" borderId="0" xfId="0" applyNumberFormat="1" applyFont="1" applyFill="1" applyBorder="1" applyAlignment="1">
      <alignment horizontal="right" vertical="top" wrapText="1"/>
    </xf>
    <xf numFmtId="1" fontId="36" fillId="0" borderId="0" xfId="0" applyNumberFormat="1" applyFont="1" applyFill="1" applyBorder="1" applyAlignment="1"/>
    <xf numFmtId="0" fontId="36" fillId="0" borderId="0" xfId="0" applyFont="1" applyFill="1" applyBorder="1" applyAlignment="1"/>
    <xf numFmtId="1" fontId="41" fillId="0" borderId="0" xfId="3" applyNumberFormat="1" applyFont="1" applyFill="1" applyBorder="1" applyAlignment="1" applyProtection="1">
      <alignment horizontal="left" vertical="top"/>
    </xf>
    <xf numFmtId="0" fontId="25" fillId="0" borderId="0" xfId="0" applyFont="1" applyFill="1" applyBorder="1"/>
    <xf numFmtId="1" fontId="42" fillId="0" borderId="0" xfId="3" applyNumberFormat="1" applyFont="1" applyFill="1" applyBorder="1" applyAlignment="1" applyProtection="1">
      <alignment horizontal="center" vertical="top"/>
    </xf>
    <xf numFmtId="1" fontId="43" fillId="0" borderId="0" xfId="3" applyNumberFormat="1" applyFont="1" applyFill="1" applyBorder="1" applyAlignment="1" applyProtection="1">
      <alignment vertical="center" wrapText="1"/>
    </xf>
    <xf numFmtId="1" fontId="44" fillId="0" borderId="0" xfId="3" applyNumberFormat="1" applyFont="1" applyFill="1" applyBorder="1" applyAlignment="1" applyProtection="1">
      <alignment horizontal="center" vertical="center" wrapText="1"/>
    </xf>
    <xf numFmtId="0" fontId="0" fillId="0" borderId="0" xfId="0" applyFill="1" applyBorder="1" applyAlignment="1">
      <alignment horizontal="center"/>
    </xf>
    <xf numFmtId="0" fontId="0" fillId="0" borderId="0" xfId="0" applyFill="1" applyBorder="1" applyAlignment="1">
      <alignment horizontal="center" vertical="center"/>
    </xf>
    <xf numFmtId="0" fontId="45" fillId="0" borderId="0" xfId="0" applyFont="1" applyFill="1" applyBorder="1" applyAlignment="1"/>
    <xf numFmtId="0" fontId="27" fillId="0" borderId="0" xfId="0" applyFont="1" applyFill="1" applyBorder="1" applyAlignment="1">
      <alignment horizontal="center"/>
    </xf>
    <xf numFmtId="0" fontId="26" fillId="0" borderId="0" xfId="0" applyFont="1" applyFill="1" applyBorder="1"/>
    <xf numFmtId="0" fontId="27" fillId="0" borderId="0" xfId="4" applyFont="1" applyFill="1" applyBorder="1" applyAlignment="1" applyProtection="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xf numFmtId="0" fontId="31" fillId="0" borderId="0" xfId="0" applyFont="1" applyFill="1" applyBorder="1" applyAlignment="1">
      <alignment horizontal="right"/>
    </xf>
    <xf numFmtId="0" fontId="30" fillId="0" borderId="0" xfId="0" applyFont="1" applyFill="1" applyBorder="1" applyAlignment="1"/>
    <xf numFmtId="0" fontId="30" fillId="0" borderId="0" xfId="0" applyFont="1" applyFill="1" applyBorder="1" applyAlignment="1">
      <alignment horizontal="right"/>
    </xf>
    <xf numFmtId="0" fontId="32" fillId="0" borderId="0" xfId="0" applyFont="1" applyFill="1" applyBorder="1" applyAlignment="1"/>
    <xf numFmtId="0" fontId="33" fillId="0" borderId="0" xfId="0" applyFont="1" applyFill="1" applyBorder="1" applyAlignment="1"/>
    <xf numFmtId="0" fontId="27" fillId="0" borderId="0" xfId="0" applyFont="1" applyFill="1" applyBorder="1" applyAlignment="1">
      <alignment horizontal="right"/>
    </xf>
    <xf numFmtId="15" fontId="30" fillId="0" borderId="0" xfId="0" applyNumberFormat="1" applyFont="1" applyFill="1" applyBorder="1" applyAlignment="1">
      <alignment horizontal="center" vertical="top" shrinkToFit="1"/>
    </xf>
    <xf numFmtId="49" fontId="34" fillId="0" borderId="0" xfId="0" applyNumberFormat="1" applyFont="1" applyFill="1" applyBorder="1" applyAlignment="1">
      <alignment horizontal="left" vertical="top" shrinkToFit="1"/>
    </xf>
    <xf numFmtId="0" fontId="34" fillId="0" borderId="0" xfId="0" applyFont="1" applyFill="1" applyBorder="1" applyAlignment="1">
      <alignment horizontal="left" vertical="top" shrinkToFit="1"/>
    </xf>
    <xf numFmtId="49" fontId="30" fillId="0" borderId="0" xfId="0" applyNumberFormat="1" applyFont="1" applyFill="1" applyBorder="1" applyAlignment="1">
      <alignment horizontal="center" vertical="center"/>
    </xf>
    <xf numFmtId="49" fontId="30" fillId="0" borderId="0" xfId="0" applyNumberFormat="1" applyFont="1" applyFill="1" applyBorder="1" applyAlignment="1">
      <alignment horizontal="left" vertical="top" shrinkToFit="1"/>
    </xf>
    <xf numFmtId="0" fontId="30" fillId="0" borderId="0" xfId="0" applyNumberFormat="1" applyFont="1" applyFill="1" applyBorder="1" applyAlignment="1">
      <alignment horizontal="center" vertical="top" shrinkToFit="1"/>
    </xf>
    <xf numFmtId="0" fontId="34" fillId="0" borderId="0" xfId="0" applyNumberFormat="1" applyFont="1" applyFill="1" applyBorder="1" applyAlignment="1">
      <alignment horizontal="right" vertical="top" shrinkToFit="1"/>
    </xf>
    <xf numFmtId="49" fontId="34" fillId="0" borderId="0" xfId="0" applyNumberFormat="1" applyFont="1" applyFill="1" applyBorder="1" applyAlignment="1">
      <alignment horizontal="right" vertical="top" shrinkToFit="1"/>
    </xf>
    <xf numFmtId="49" fontId="4" fillId="0" borderId="0" xfId="0" applyNumberFormat="1" applyFont="1" applyFill="1" applyBorder="1" applyAlignment="1">
      <alignment horizontal="left" vertical="center" shrinkToFit="1"/>
    </xf>
    <xf numFmtId="0" fontId="34" fillId="0" borderId="0" xfId="0" applyFont="1" applyFill="1" applyBorder="1" applyAlignment="1">
      <alignment horizontal="right" vertical="top" shrinkToFit="1"/>
    </xf>
    <xf numFmtId="49" fontId="4" fillId="0" borderId="0" xfId="0" applyNumberFormat="1" applyFont="1" applyFill="1" applyBorder="1" applyAlignment="1">
      <alignment horizontal="left" vertical="top" wrapText="1" shrinkToFit="1"/>
    </xf>
    <xf numFmtId="0" fontId="4" fillId="0" borderId="0" xfId="0" applyNumberFormat="1" applyFont="1" applyFill="1" applyBorder="1" applyAlignment="1">
      <alignment horizontal="center" vertical="top" wrapText="1" shrinkToFit="1"/>
    </xf>
    <xf numFmtId="0" fontId="46" fillId="0" borderId="0" xfId="0" applyNumberFormat="1" applyFont="1" applyFill="1" applyBorder="1" applyAlignment="1">
      <alignment horizontal="right" vertical="top" shrinkToFit="1"/>
    </xf>
    <xf numFmtId="49" fontId="30" fillId="0" borderId="0" xfId="0" applyNumberFormat="1" applyFont="1" applyFill="1" applyBorder="1" applyAlignment="1">
      <alignment horizontal="center" vertical="center" shrinkToFit="1"/>
    </xf>
    <xf numFmtId="0" fontId="30" fillId="0" borderId="0" xfId="0" applyNumberFormat="1" applyFont="1" applyFill="1" applyBorder="1" applyAlignment="1">
      <alignment horizontal="right" vertical="top" shrinkToFit="1"/>
    </xf>
    <xf numFmtId="49" fontId="30" fillId="0" borderId="0" xfId="0" applyNumberFormat="1" applyFont="1" applyFill="1" applyBorder="1" applyAlignment="1">
      <alignment horizontal="right" vertical="top" shrinkToFit="1"/>
    </xf>
    <xf numFmtId="0" fontId="12" fillId="0" borderId="0" xfId="0" applyFont="1" applyFill="1" applyBorder="1" applyAlignment="1"/>
    <xf numFmtId="0" fontId="47" fillId="0" borderId="0" xfId="0" applyFont="1" applyFill="1" applyBorder="1"/>
    <xf numFmtId="3" fontId="47" fillId="0" borderId="0" xfId="0" applyNumberFormat="1" applyFont="1" applyFill="1" applyBorder="1"/>
    <xf numFmtId="2" fontId="48" fillId="0" borderId="0" xfId="0" applyNumberFormat="1" applyFont="1" applyFill="1" applyBorder="1"/>
    <xf numFmtId="2" fontId="49" fillId="0" borderId="0" xfId="0" applyNumberFormat="1" applyFont="1" applyFill="1" applyBorder="1"/>
    <xf numFmtId="2" fontId="36" fillId="0" borderId="0" xfId="0" applyNumberFormat="1" applyFont="1" applyFill="1" applyBorder="1"/>
    <xf numFmtId="2" fontId="47" fillId="0" borderId="0" xfId="0" applyNumberFormat="1" applyFont="1" applyFill="1" applyBorder="1"/>
    <xf numFmtId="15" fontId="27" fillId="0" borderId="0" xfId="0" applyNumberFormat="1" applyFont="1" applyFill="1" applyBorder="1" applyAlignment="1">
      <alignment horizontal="center"/>
    </xf>
    <xf numFmtId="0" fontId="31" fillId="0" borderId="0" xfId="0" applyFont="1" applyFill="1" applyBorder="1" applyAlignment="1">
      <alignment horizontal="left" vertical="top" shrinkToFit="1"/>
    </xf>
    <xf numFmtId="0" fontId="30" fillId="0" borderId="0" xfId="0" applyFont="1" applyFill="1" applyBorder="1" applyAlignment="1">
      <alignment horizontal="left" vertical="top" shrinkToFit="1"/>
    </xf>
    <xf numFmtId="166" fontId="12" fillId="4" borderId="14" xfId="0" applyNumberFormat="1" applyFont="1" applyFill="1" applyBorder="1" applyAlignment="1">
      <alignment horizontal="center"/>
    </xf>
    <xf numFmtId="166" fontId="12" fillId="0" borderId="14" xfId="0" applyNumberFormat="1" applyFont="1" applyFill="1" applyBorder="1" applyAlignment="1">
      <alignment horizontal="right" indent="1"/>
    </xf>
    <xf numFmtId="166" fontId="12" fillId="4" borderId="7" xfId="0" applyNumberFormat="1" applyFont="1" applyFill="1" applyBorder="1" applyAlignment="1">
      <alignment horizontal="center"/>
    </xf>
    <xf numFmtId="0" fontId="12" fillId="0" borderId="0" xfId="0" applyFont="1"/>
    <xf numFmtId="0" fontId="18" fillId="2" borderId="0" xfId="2" applyFont="1" applyFill="1" applyBorder="1" applyAlignment="1" applyProtection="1"/>
    <xf numFmtId="0" fontId="12" fillId="0" borderId="0" xfId="0" applyFont="1" applyAlignment="1"/>
    <xf numFmtId="0" fontId="18" fillId="0" borderId="0" xfId="2" quotePrefix="1" applyFont="1" applyAlignment="1" applyProtection="1"/>
    <xf numFmtId="0" fontId="9" fillId="2" borderId="0" xfId="0" applyFont="1" applyFill="1" applyBorder="1" applyAlignment="1"/>
    <xf numFmtId="0" fontId="18" fillId="2" borderId="0" xfId="2" applyFont="1" applyFill="1" applyBorder="1" applyAlignment="1" applyProtection="1">
      <alignment horizontal="center"/>
    </xf>
    <xf numFmtId="0" fontId="9" fillId="0" borderId="0" xfId="0" applyFont="1" applyAlignment="1">
      <alignment horizontal="center"/>
    </xf>
    <xf numFmtId="0" fontId="12" fillId="0" borderId="0" xfId="0" applyFont="1" applyAlignment="1">
      <alignment horizontal="center"/>
    </xf>
    <xf numFmtId="0" fontId="3" fillId="0" borderId="0" xfId="0" applyFont="1"/>
    <xf numFmtId="0" fontId="36" fillId="0" borderId="0" xfId="0" applyFont="1" applyFill="1" applyBorder="1"/>
    <xf numFmtId="0" fontId="0" fillId="0" borderId="0" xfId="0" applyFill="1" applyBorder="1" applyAlignment="1"/>
    <xf numFmtId="0" fontId="36" fillId="2" borderId="0" xfId="0" applyFont="1" applyFill="1" applyAlignment="1">
      <alignment horizontal="center"/>
    </xf>
    <xf numFmtId="0" fontId="36" fillId="0" borderId="0" xfId="0" applyFont="1" applyFill="1" applyBorder="1"/>
    <xf numFmtId="3" fontId="36" fillId="2" borderId="0" xfId="0" applyNumberFormat="1" applyFont="1" applyFill="1"/>
    <xf numFmtId="0" fontId="36" fillId="0" borderId="0" xfId="0" applyFont="1"/>
    <xf numFmtId="3" fontId="36" fillId="2" borderId="0" xfId="0" applyNumberFormat="1" applyFont="1" applyFill="1" applyAlignment="1"/>
    <xf numFmtId="3" fontId="36" fillId="2" borderId="0" xfId="0" applyNumberFormat="1" applyFont="1" applyFill="1" applyAlignment="1">
      <alignment horizontal="center"/>
    </xf>
    <xf numFmtId="3" fontId="36" fillId="0" borderId="0" xfId="0" applyNumberFormat="1" applyFont="1" applyFill="1" applyBorder="1" applyAlignment="1">
      <alignment horizontal="center"/>
    </xf>
    <xf numFmtId="3" fontId="48" fillId="0" borderId="0" xfId="0" applyNumberFormat="1" applyFont="1" applyFill="1" applyBorder="1"/>
    <xf numFmtId="3" fontId="36" fillId="2" borderId="0" xfId="0" applyNumberFormat="1" applyFont="1" applyFill="1" applyBorder="1"/>
    <xf numFmtId="3" fontId="36" fillId="2" borderId="0" xfId="0" applyNumberFormat="1" applyFont="1" applyFill="1" applyBorder="1" applyAlignment="1">
      <alignment horizontal="left"/>
    </xf>
    <xf numFmtId="3" fontId="36" fillId="2" borderId="0" xfId="0" applyNumberFormat="1" applyFont="1" applyFill="1" applyAlignment="1">
      <alignment horizontal="left"/>
    </xf>
    <xf numFmtId="3" fontId="50" fillId="0" borderId="0" xfId="0" applyNumberFormat="1" applyFont="1" applyFill="1" applyBorder="1" applyAlignment="1" applyProtection="1">
      <alignment horizontal="center" vertical="top"/>
    </xf>
    <xf numFmtId="3" fontId="50" fillId="0" borderId="0" xfId="0" applyNumberFormat="1" applyFont="1" applyFill="1" applyBorder="1" applyAlignment="1" applyProtection="1">
      <alignment horizontal="left" vertical="top"/>
    </xf>
    <xf numFmtId="3" fontId="40" fillId="0" borderId="0" xfId="0" applyNumberFormat="1" applyFont="1" applyFill="1" applyBorder="1" applyAlignment="1">
      <alignment horizontal="right" vertical="top" wrapText="1"/>
    </xf>
    <xf numFmtId="3" fontId="51" fillId="0" borderId="0" xfId="0" applyNumberFormat="1" applyFont="1" applyFill="1" applyBorder="1" applyAlignment="1"/>
    <xf numFmtId="3" fontId="51" fillId="0" borderId="0" xfId="0" applyNumberFormat="1" applyFont="1" applyFill="1" applyBorder="1" applyAlignment="1">
      <alignment horizontal="right"/>
    </xf>
    <xf numFmtId="3" fontId="52" fillId="0" borderId="0" xfId="0" applyNumberFormat="1" applyFont="1" applyFill="1" applyBorder="1" applyAlignment="1"/>
    <xf numFmtId="3" fontId="52" fillId="0" borderId="0" xfId="0" applyNumberFormat="1" applyFont="1" applyFill="1" applyBorder="1" applyAlignment="1">
      <alignment horizontal="right"/>
    </xf>
    <xf numFmtId="3" fontId="53" fillId="0" borderId="0" xfId="0" applyNumberFormat="1" applyFont="1" applyFill="1" applyBorder="1" applyAlignment="1"/>
    <xf numFmtId="3" fontId="53" fillId="0" borderId="0" xfId="0" applyNumberFormat="1" applyFont="1" applyFill="1" applyBorder="1" applyAlignment="1">
      <alignment horizontal="right"/>
    </xf>
    <xf numFmtId="3" fontId="46" fillId="0" borderId="0" xfId="0" applyNumberFormat="1" applyFont="1" applyFill="1" applyBorder="1" applyAlignment="1">
      <alignment horizontal="left" vertical="top" shrinkToFit="1"/>
    </xf>
    <xf numFmtId="3" fontId="46" fillId="0" borderId="0" xfId="0" applyNumberFormat="1" applyFont="1" applyFill="1" applyBorder="1" applyAlignment="1">
      <alignment horizontal="right" vertical="top" shrinkToFit="1"/>
    </xf>
    <xf numFmtId="3" fontId="51" fillId="0" borderId="0" xfId="0" applyNumberFormat="1" applyFont="1" applyFill="1" applyBorder="1" applyAlignment="1">
      <alignment horizontal="right" vertical="top" shrinkToFit="1"/>
    </xf>
    <xf numFmtId="3" fontId="51" fillId="0" borderId="0" xfId="0" applyNumberFormat="1" applyFont="1" applyFill="1" applyBorder="1" applyAlignment="1">
      <alignment horizontal="center" vertical="top" shrinkToFit="1"/>
    </xf>
    <xf numFmtId="3" fontId="36" fillId="2" borderId="0" xfId="0" applyNumberFormat="1" applyFont="1" applyFill="1" applyAlignment="1">
      <alignment horizontal="right"/>
    </xf>
    <xf numFmtId="1" fontId="48" fillId="0" borderId="0" xfId="0" applyNumberFormat="1" applyFont="1" applyFill="1" applyBorder="1" applyAlignment="1"/>
    <xf numFmtId="0" fontId="48" fillId="0" borderId="0" xfId="0" applyFont="1" applyFill="1" applyBorder="1" applyAlignment="1"/>
    <xf numFmtId="0" fontId="9" fillId="2" borderId="0" xfId="0" applyFont="1" applyFill="1" applyAlignment="1"/>
    <xf numFmtId="0" fontId="48" fillId="2" borderId="0" xfId="0" applyFont="1" applyFill="1" applyAlignment="1"/>
    <xf numFmtId="0" fontId="54" fillId="0" borderId="0" xfId="0" applyFont="1" applyFill="1" applyBorder="1"/>
    <xf numFmtId="1" fontId="55" fillId="0" borderId="0" xfId="3" applyNumberFormat="1" applyFont="1" applyFill="1" applyBorder="1" applyAlignment="1" applyProtection="1">
      <alignment horizontal="center" vertical="top"/>
    </xf>
    <xf numFmtId="0" fontId="56" fillId="0" borderId="0" xfId="0" applyFont="1" applyFill="1" applyBorder="1" applyAlignment="1"/>
    <xf numFmtId="3" fontId="56" fillId="0" borderId="0" xfId="0" applyNumberFormat="1" applyFont="1" applyFill="1" applyBorder="1"/>
    <xf numFmtId="0" fontId="56" fillId="0" borderId="0" xfId="0" applyFont="1" applyFill="1" applyBorder="1"/>
    <xf numFmtId="1" fontId="55" fillId="0" borderId="0" xfId="3" applyNumberFormat="1" applyFont="1" applyFill="1" applyBorder="1" applyAlignment="1" applyProtection="1">
      <alignment vertical="center" wrapText="1"/>
    </xf>
    <xf numFmtId="1" fontId="55" fillId="0" borderId="0" xfId="3" applyNumberFormat="1" applyFont="1" applyFill="1" applyBorder="1" applyAlignment="1" applyProtection="1">
      <alignment horizontal="center" vertical="center" wrapText="1"/>
    </xf>
    <xf numFmtId="3" fontId="48" fillId="2" borderId="0" xfId="0" applyNumberFormat="1" applyFont="1" applyFill="1" applyAlignment="1"/>
    <xf numFmtId="0" fontId="17" fillId="0" borderId="5" xfId="0" applyFont="1" applyFill="1" applyBorder="1" applyAlignment="1">
      <alignment horizontal="right" indent="1"/>
    </xf>
    <xf numFmtId="2" fontId="17" fillId="0" borderId="7" xfId="0" applyNumberFormat="1" applyFont="1" applyFill="1" applyBorder="1" applyAlignment="1">
      <alignment horizontal="right" indent="1"/>
    </xf>
    <xf numFmtId="0" fontId="17" fillId="0" borderId="7" xfId="0" applyFont="1" applyFill="1" applyBorder="1" applyAlignment="1">
      <alignment horizontal="right" indent="1"/>
    </xf>
    <xf numFmtId="0" fontId="17" fillId="0" borderId="0" xfId="0" applyFont="1" applyFill="1" applyBorder="1" applyAlignment="1">
      <alignment horizontal="right" indent="1"/>
    </xf>
    <xf numFmtId="166" fontId="12" fillId="2" borderId="14" xfId="0" applyNumberFormat="1" applyFont="1" applyFill="1" applyBorder="1" applyAlignment="1">
      <alignment horizontal="right" indent="1"/>
    </xf>
    <xf numFmtId="3" fontId="51" fillId="0" borderId="0" xfId="0" applyNumberFormat="1" applyFont="1" applyFill="1" applyBorder="1" applyAlignment="1">
      <alignment horizontal="center" vertical="center"/>
    </xf>
    <xf numFmtId="3" fontId="53" fillId="0" borderId="0" xfId="0" applyNumberFormat="1" applyFont="1" applyFill="1" applyBorder="1" applyAlignment="1">
      <alignment horizontal="center" vertical="center"/>
    </xf>
    <xf numFmtId="3" fontId="36" fillId="0" borderId="0" xfId="0" applyNumberFormat="1" applyFont="1" applyFill="1" applyBorder="1"/>
    <xf numFmtId="3" fontId="57" fillId="0" borderId="0" xfId="0" applyNumberFormat="1" applyFont="1" applyFill="1" applyBorder="1"/>
    <xf numFmtId="0" fontId="36" fillId="0" borderId="0" xfId="0" applyFont="1" applyFill="1" applyBorder="1"/>
    <xf numFmtId="0" fontId="37" fillId="0" borderId="0" xfId="0" applyFont="1" applyFill="1" applyBorder="1"/>
    <xf numFmtId="0" fontId="9" fillId="0" borderId="0" xfId="0" applyFont="1" applyFill="1" applyBorder="1" applyAlignment="1"/>
    <xf numFmtId="0" fontId="57" fillId="0" borderId="0" xfId="0" applyFont="1" applyFill="1" applyBorder="1" applyAlignment="1"/>
    <xf numFmtId="2" fontId="57" fillId="0" borderId="0" xfId="0" applyNumberFormat="1" applyFont="1" applyFill="1" applyBorder="1" applyAlignment="1"/>
    <xf numFmtId="0" fontId="1" fillId="0" borderId="0" xfId="0" applyFont="1" applyFill="1" applyBorder="1" applyAlignment="1"/>
    <xf numFmtId="3" fontId="57" fillId="0" borderId="0" xfId="0" applyNumberFormat="1" applyFont="1" applyFill="1" applyBorder="1" applyAlignment="1"/>
    <xf numFmtId="0" fontId="48" fillId="2" borderId="0" xfId="0" applyFont="1" applyFill="1" applyBorder="1" applyAlignment="1"/>
    <xf numFmtId="0" fontId="48" fillId="2" borderId="0" xfId="0" applyFont="1" applyFill="1" applyBorder="1"/>
    <xf numFmtId="3" fontId="48" fillId="2" borderId="0" xfId="0" applyNumberFormat="1" applyFont="1" applyFill="1" applyBorder="1" applyAlignment="1">
      <alignment horizontal="center"/>
    </xf>
    <xf numFmtId="4" fontId="48" fillId="2" borderId="0" xfId="0" applyNumberFormat="1" applyFont="1" applyFill="1" applyBorder="1" applyAlignment="1">
      <alignment horizontal="center"/>
    </xf>
    <xf numFmtId="3" fontId="48" fillId="2" borderId="0" xfId="0" applyNumberFormat="1" applyFont="1" applyFill="1" applyBorder="1"/>
    <xf numFmtId="0" fontId="48" fillId="0" borderId="0" xfId="0" applyFont="1" applyFill="1" applyBorder="1"/>
    <xf numFmtId="0" fontId="48" fillId="0" borderId="0" xfId="0" applyFont="1" applyFill="1" applyBorder="1" applyAlignment="1">
      <alignment horizontal="center"/>
    </xf>
    <xf numFmtId="0" fontId="0" fillId="0" borderId="0" xfId="0" applyFill="1" applyBorder="1" applyAlignment="1">
      <alignment horizontal="left"/>
    </xf>
    <xf numFmtId="0" fontId="3" fillId="0" borderId="0" xfId="0" applyFont="1" applyFill="1" applyBorder="1" applyAlignment="1"/>
    <xf numFmtId="0" fontId="24" fillId="0" borderId="0" xfId="0" applyFont="1" applyFill="1" applyBorder="1" applyAlignment="1"/>
    <xf numFmtId="0" fontId="9" fillId="0" borderId="0" xfId="0" applyFont="1" applyFill="1" applyBorder="1" applyAlignment="1">
      <alignment horizontal="left"/>
    </xf>
    <xf numFmtId="0" fontId="58" fillId="0" borderId="0" xfId="0" applyFont="1" applyFill="1" applyBorder="1" applyAlignment="1">
      <alignment horizontal="center"/>
    </xf>
    <xf numFmtId="3" fontId="36" fillId="0" borderId="0" xfId="0" applyNumberFormat="1" applyFont="1" applyFill="1" applyBorder="1"/>
    <xf numFmtId="0" fontId="57" fillId="0" borderId="0" xfId="0" applyFont="1" applyFill="1" applyBorder="1" applyAlignment="1"/>
    <xf numFmtId="0" fontId="37" fillId="2" borderId="0" xfId="0" applyFont="1" applyFill="1" applyBorder="1" applyAlignment="1">
      <alignment horizontal="right" indent="1"/>
    </xf>
    <xf numFmtId="0" fontId="19" fillId="0" borderId="0" xfId="0" applyFont="1" applyFill="1" applyBorder="1"/>
    <xf numFmtId="0" fontId="45" fillId="0" borderId="0" xfId="0" applyFont="1"/>
    <xf numFmtId="0" fontId="18" fillId="2" borderId="0" xfId="2" applyFont="1" applyFill="1" applyBorder="1" applyAlignment="1" applyProtection="1">
      <alignment horizontal="right"/>
    </xf>
    <xf numFmtId="0" fontId="45" fillId="2" borderId="0" xfId="0" applyFont="1" applyFill="1" applyBorder="1"/>
    <xf numFmtId="2" fontId="12" fillId="0" borderId="0" xfId="0" applyNumberFormat="1" applyFont="1" applyFill="1" applyBorder="1" applyAlignment="1">
      <alignment horizontal="center"/>
    </xf>
    <xf numFmtId="2" fontId="9" fillId="5" borderId="9" xfId="0" applyNumberFormat="1" applyFont="1" applyFill="1" applyBorder="1" applyAlignment="1">
      <alignment horizontal="center"/>
    </xf>
    <xf numFmtId="2" fontId="12" fillId="0" borderId="9" xfId="0" applyNumberFormat="1" applyFont="1" applyFill="1" applyBorder="1" applyAlignment="1">
      <alignment horizontal="center"/>
    </xf>
    <xf numFmtId="2" fontId="9" fillId="5" borderId="12" xfId="0" applyNumberFormat="1" applyFont="1" applyFill="1" applyBorder="1" applyAlignment="1">
      <alignment horizontal="center"/>
    </xf>
    <xf numFmtId="2" fontId="16" fillId="5" borderId="8" xfId="0" applyNumberFormat="1" applyFont="1" applyFill="1" applyBorder="1" applyAlignment="1">
      <alignment horizontal="right" indent="1"/>
    </xf>
    <xf numFmtId="0" fontId="57" fillId="0" borderId="0" xfId="0" applyFont="1" applyFill="1" applyBorder="1" applyAlignment="1"/>
    <xf numFmtId="3" fontId="9" fillId="0" borderId="0" xfId="0" applyNumberFormat="1" applyFont="1" applyFill="1" applyBorder="1" applyAlignment="1"/>
    <xf numFmtId="2" fontId="16" fillId="5" borderId="14" xfId="0" applyNumberFormat="1" applyFont="1" applyFill="1" applyBorder="1" applyAlignment="1">
      <alignment horizontal="right" indent="1"/>
    </xf>
    <xf numFmtId="3" fontId="36" fillId="0" borderId="0" xfId="0" applyNumberFormat="1" applyFont="1" applyFill="1" applyAlignment="1">
      <alignment horizontal="right"/>
    </xf>
    <xf numFmtId="3" fontId="36" fillId="0" borderId="0" xfId="0" applyNumberFormat="1" applyFont="1" applyFill="1"/>
    <xf numFmtId="4" fontId="36" fillId="0" borderId="0" xfId="0" applyNumberFormat="1" applyFont="1" applyFill="1" applyAlignment="1">
      <alignment horizontal="right"/>
    </xf>
    <xf numFmtId="3" fontId="16" fillId="5" borderId="4" xfId="0" applyNumberFormat="1" applyFont="1" applyFill="1" applyBorder="1" applyAlignment="1">
      <alignment horizontal="right" indent="1"/>
    </xf>
    <xf numFmtId="0" fontId="37" fillId="2" borderId="0" xfId="0" applyFont="1" applyFill="1" applyBorder="1" applyAlignment="1">
      <alignment horizontal="right" indent="1"/>
    </xf>
    <xf numFmtId="0" fontId="37" fillId="2" borderId="7" xfId="0" applyFont="1" applyFill="1" applyBorder="1" applyAlignment="1">
      <alignment horizontal="right" indent="1"/>
    </xf>
    <xf numFmtId="0" fontId="17" fillId="2" borderId="5" xfId="0" applyFont="1" applyFill="1" applyBorder="1" applyAlignment="1">
      <alignment horizontal="center"/>
    </xf>
    <xf numFmtId="0" fontId="9" fillId="3" borderId="6" xfId="0" applyFont="1" applyFill="1" applyBorder="1" applyAlignment="1">
      <alignment horizontal="right"/>
    </xf>
    <xf numFmtId="0" fontId="12" fillId="2" borderId="9" xfId="0" applyFont="1" applyFill="1" applyBorder="1" applyAlignment="1">
      <alignment horizontal="right"/>
    </xf>
    <xf numFmtId="166" fontId="12" fillId="2" borderId="7" xfId="0" applyNumberFormat="1" applyFont="1" applyFill="1" applyBorder="1" applyAlignment="1">
      <alignment horizontal="right"/>
    </xf>
    <xf numFmtId="2" fontId="17" fillId="2" borderId="14" xfId="0" applyNumberFormat="1" applyFont="1" applyFill="1" applyBorder="1" applyAlignment="1">
      <alignment horizontal="center"/>
    </xf>
    <xf numFmtId="0" fontId="37" fillId="2" borderId="0" xfId="0" applyFont="1" applyFill="1" applyBorder="1" applyAlignment="1">
      <alignment horizontal="right" indent="1"/>
    </xf>
    <xf numFmtId="0" fontId="37" fillId="2" borderId="7" xfId="0" applyFont="1" applyFill="1" applyBorder="1" applyAlignment="1">
      <alignment horizontal="right" indent="1"/>
    </xf>
    <xf numFmtId="2" fontId="0" fillId="0" borderId="0" xfId="0" applyNumberFormat="1"/>
    <xf numFmtId="0" fontId="37" fillId="2" borderId="0" xfId="0" applyFont="1" applyFill="1" applyBorder="1" applyAlignment="1">
      <alignment horizontal="right" indent="1"/>
    </xf>
    <xf numFmtId="0" fontId="37" fillId="2" borderId="7" xfId="0" applyFont="1" applyFill="1" applyBorder="1" applyAlignment="1">
      <alignment horizontal="right" indent="1"/>
    </xf>
    <xf numFmtId="3" fontId="0" fillId="0" borderId="0" xfId="0" applyNumberFormat="1"/>
    <xf numFmtId="3" fontId="16" fillId="3" borderId="1" xfId="0" applyNumberFormat="1" applyFont="1" applyFill="1" applyBorder="1"/>
    <xf numFmtId="3" fontId="16" fillId="3" borderId="2" xfId="0" applyNumberFormat="1" applyFont="1" applyFill="1" applyBorder="1" applyAlignment="1">
      <alignment horizontal="center"/>
    </xf>
    <xf numFmtId="3" fontId="17" fillId="3" borderId="17" xfId="0" applyNumberFormat="1" applyFont="1" applyFill="1" applyBorder="1"/>
    <xf numFmtId="3" fontId="16" fillId="3" borderId="3" xfId="0" applyNumberFormat="1" applyFont="1" applyFill="1" applyBorder="1"/>
    <xf numFmtId="3" fontId="16" fillId="2" borderId="1" xfId="0" applyNumberFormat="1" applyFont="1" applyFill="1" applyBorder="1"/>
    <xf numFmtId="3" fontId="12" fillId="2" borderId="10" xfId="0" applyNumberFormat="1" applyFont="1" applyFill="1" applyBorder="1" applyAlignment="1">
      <alignment horizontal="right" indent="1"/>
    </xf>
    <xf numFmtId="3" fontId="17" fillId="2" borderId="2" xfId="0" applyNumberFormat="1" applyFont="1" applyFill="1" applyBorder="1"/>
    <xf numFmtId="3" fontId="12" fillId="2" borderId="2" xfId="0" applyNumberFormat="1" applyFont="1" applyFill="1" applyBorder="1"/>
    <xf numFmtId="3" fontId="37" fillId="2" borderId="7" xfId="0" applyNumberFormat="1" applyFont="1" applyFill="1" applyBorder="1" applyAlignment="1">
      <alignment horizontal="right" indent="1"/>
    </xf>
    <xf numFmtId="3" fontId="16" fillId="2" borderId="2" xfId="0" applyNumberFormat="1" applyFont="1" applyFill="1" applyBorder="1"/>
    <xf numFmtId="3" fontId="19" fillId="2" borderId="5" xfId="0" applyNumberFormat="1" applyFont="1" applyFill="1" applyBorder="1" applyAlignment="1">
      <alignment horizontal="right" indent="1"/>
    </xf>
    <xf numFmtId="3" fontId="12" fillId="2" borderId="5" xfId="0" applyNumberFormat="1" applyFont="1" applyFill="1" applyBorder="1" applyAlignment="1">
      <alignment horizontal="center"/>
    </xf>
    <xf numFmtId="3" fontId="16" fillId="2" borderId="17" xfId="0" applyNumberFormat="1" applyFont="1" applyFill="1" applyBorder="1"/>
    <xf numFmtId="3" fontId="16" fillId="3" borderId="17" xfId="0" applyNumberFormat="1" applyFont="1" applyFill="1" applyBorder="1"/>
    <xf numFmtId="3" fontId="16" fillId="3" borderId="9" xfId="0" applyNumberFormat="1" applyFont="1" applyFill="1" applyBorder="1" applyAlignment="1">
      <alignment horizontal="right" indent="1"/>
    </xf>
    <xf numFmtId="3" fontId="9" fillId="3" borderId="6" xfId="0" applyNumberFormat="1" applyFont="1" applyFill="1" applyBorder="1" applyAlignment="1">
      <alignment horizontal="right" indent="1"/>
    </xf>
    <xf numFmtId="3" fontId="17" fillId="0" borderId="0" xfId="0" applyNumberFormat="1" applyFont="1" applyFill="1" applyBorder="1" applyAlignment="1">
      <alignment horizontal="right" indent="1"/>
    </xf>
    <xf numFmtId="3" fontId="37" fillId="2" borderId="0" xfId="0" applyNumberFormat="1" applyFont="1" applyFill="1" applyBorder="1" applyAlignment="1">
      <alignment horizontal="right" indent="1"/>
    </xf>
    <xf numFmtId="3" fontId="37" fillId="2" borderId="5" xfId="0" applyNumberFormat="1" applyFont="1" applyFill="1" applyBorder="1" applyAlignment="1">
      <alignment horizontal="center"/>
    </xf>
    <xf numFmtId="3" fontId="17" fillId="2" borderId="17" xfId="0" applyNumberFormat="1" applyFont="1" applyFill="1" applyBorder="1"/>
    <xf numFmtId="3" fontId="12" fillId="2" borderId="9" xfId="0" applyNumberFormat="1" applyFont="1" applyFill="1" applyBorder="1" applyAlignment="1">
      <alignment horizontal="center"/>
    </xf>
    <xf numFmtId="3" fontId="16" fillId="3" borderId="12" xfId="0" applyNumberFormat="1" applyFont="1" applyFill="1" applyBorder="1" applyAlignment="1">
      <alignment horizontal="right" indent="1"/>
    </xf>
    <xf numFmtId="3" fontId="19" fillId="2" borderId="0" xfId="0" applyNumberFormat="1" applyFont="1" applyFill="1"/>
    <xf numFmtId="3" fontId="19" fillId="2" borderId="0" xfId="0" applyNumberFormat="1" applyFont="1" applyFill="1" applyAlignment="1"/>
    <xf numFmtId="2" fontId="16" fillId="3" borderId="7" xfId="0" applyNumberFormat="1" applyFont="1" applyFill="1" applyBorder="1" applyAlignment="1">
      <alignment horizontal="right" indent="1"/>
    </xf>
    <xf numFmtId="2" fontId="12" fillId="2" borderId="14" xfId="0" applyNumberFormat="1" applyFont="1" applyFill="1" applyBorder="1" applyAlignment="1">
      <alignment horizontal="right" indent="1"/>
    </xf>
    <xf numFmtId="2" fontId="18" fillId="2" borderId="7" xfId="2" applyNumberFormat="1" applyFont="1" applyFill="1" applyBorder="1" applyAlignment="1" applyProtection="1">
      <alignment horizontal="right" indent="1"/>
    </xf>
    <xf numFmtId="2" fontId="12" fillId="2" borderId="7" xfId="0" applyNumberFormat="1" applyFont="1" applyFill="1" applyBorder="1" applyAlignment="1">
      <alignment horizontal="center"/>
    </xf>
    <xf numFmtId="2" fontId="16" fillId="3" borderId="14" xfId="0" applyNumberFormat="1" applyFont="1" applyFill="1" applyBorder="1" applyAlignment="1">
      <alignment horizontal="center"/>
    </xf>
    <xf numFmtId="0" fontId="18" fillId="0" borderId="0" xfId="2" applyFont="1" applyAlignment="1" applyProtection="1">
      <alignment horizontal="center"/>
    </xf>
    <xf numFmtId="0" fontId="18" fillId="0" borderId="0" xfId="2" applyFont="1" applyAlignment="1" applyProtection="1">
      <alignment horizontal="center"/>
    </xf>
    <xf numFmtId="0" fontId="21" fillId="0" borderId="0" xfId="2" applyFont="1" applyAlignment="1" applyProtection="1">
      <alignment horizontal="center"/>
    </xf>
    <xf numFmtId="0" fontId="14" fillId="2" borderId="0" xfId="0" applyFont="1" applyFill="1" applyBorder="1" applyAlignment="1">
      <alignment horizontal="center"/>
    </xf>
    <xf numFmtId="0" fontId="14" fillId="0" borderId="0" xfId="0" applyFont="1" applyAlignment="1">
      <alignment horizontal="center"/>
    </xf>
    <xf numFmtId="0" fontId="15" fillId="2" borderId="0" xfId="0" applyFont="1" applyFill="1" applyAlignment="1">
      <alignment horizontal="justify" vertical="center" wrapText="1"/>
    </xf>
    <xf numFmtId="0" fontId="24" fillId="2" borderId="0" xfId="0" applyFont="1" applyFill="1" applyAlignment="1">
      <alignment horizontal="left" vertical="center" wrapText="1"/>
    </xf>
    <xf numFmtId="0" fontId="15" fillId="2" borderId="0" xfId="0" applyFont="1" applyFill="1" applyAlignment="1">
      <alignment vertical="center" wrapText="1"/>
    </xf>
    <xf numFmtId="0" fontId="15" fillId="2" borderId="0" xfId="0" applyFont="1" applyFill="1" applyAlignment="1">
      <alignment horizontal="left" vertical="center" wrapText="1"/>
    </xf>
    <xf numFmtId="0" fontId="24" fillId="2" borderId="0" xfId="0" applyFont="1" applyFill="1" applyBorder="1" applyAlignment="1">
      <alignment horizontal="left" vertical="center" wrapText="1"/>
    </xf>
    <xf numFmtId="0" fontId="6" fillId="2" borderId="0" xfId="0" applyFont="1" applyFill="1" applyBorder="1" applyAlignment="1">
      <alignment horizontal="center" wrapText="1"/>
    </xf>
    <xf numFmtId="0" fontId="6" fillId="2" borderId="0" xfId="0" applyFont="1" applyFill="1" applyBorder="1" applyAlignment="1">
      <alignment horizont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3" fontId="9" fillId="2" borderId="0" xfId="0" applyNumberFormat="1" applyFont="1" applyFill="1" applyBorder="1" applyAlignment="1">
      <alignment horizontal="center"/>
    </xf>
    <xf numFmtId="3" fontId="3" fillId="2" borderId="0" xfId="0" applyNumberFormat="1" applyFont="1" applyFill="1" applyAlignment="1">
      <alignment horizontal="left"/>
    </xf>
    <xf numFmtId="3" fontId="18" fillId="2" borderId="0" xfId="2" applyNumberFormat="1" applyFont="1" applyFill="1" applyAlignment="1" applyProtection="1">
      <alignment horizontal="right"/>
    </xf>
    <xf numFmtId="3" fontId="16" fillId="3" borderId="10" xfId="0" applyNumberFormat="1" applyFont="1" applyFill="1" applyBorder="1" applyAlignment="1">
      <alignment horizontal="center"/>
    </xf>
    <xf numFmtId="3" fontId="16" fillId="3" borderId="11" xfId="0" applyNumberFormat="1" applyFont="1" applyFill="1" applyBorder="1" applyAlignment="1">
      <alignment horizontal="center"/>
    </xf>
    <xf numFmtId="3" fontId="16" fillId="3" borderId="5" xfId="0" applyNumberFormat="1" applyFont="1" applyFill="1" applyBorder="1" applyAlignment="1">
      <alignment horizontal="center"/>
    </xf>
    <xf numFmtId="3" fontId="16" fillId="3" borderId="7" xfId="0" applyNumberFormat="1" applyFont="1" applyFill="1" applyBorder="1" applyAlignment="1">
      <alignment horizontal="center"/>
    </xf>
    <xf numFmtId="3" fontId="16" fillId="3" borderId="10" xfId="0" applyNumberFormat="1" applyFont="1" applyFill="1" applyBorder="1" applyAlignment="1">
      <alignment horizontal="center" wrapText="1"/>
    </xf>
    <xf numFmtId="3" fontId="16" fillId="3" borderId="11" xfId="0" applyNumberFormat="1" applyFont="1" applyFill="1" applyBorder="1" applyAlignment="1">
      <alignment horizontal="center" wrapText="1"/>
    </xf>
    <xf numFmtId="3" fontId="16" fillId="3" borderId="5" xfId="0" applyNumberFormat="1" applyFont="1" applyFill="1" applyBorder="1" applyAlignment="1">
      <alignment horizontal="center" wrapText="1"/>
    </xf>
    <xf numFmtId="3" fontId="16" fillId="3" borderId="7" xfId="0" applyNumberFormat="1" applyFont="1" applyFill="1" applyBorder="1" applyAlignment="1">
      <alignment horizontal="center" wrapText="1"/>
    </xf>
    <xf numFmtId="3" fontId="3" fillId="2" borderId="13" xfId="0" applyNumberFormat="1" applyFont="1" applyFill="1" applyBorder="1" applyAlignment="1">
      <alignment horizontal="left"/>
    </xf>
    <xf numFmtId="3" fontId="7" fillId="2" borderId="13" xfId="0" applyNumberFormat="1" applyFont="1" applyFill="1" applyBorder="1" applyAlignment="1">
      <alignment horizontal="left"/>
    </xf>
    <xf numFmtId="3" fontId="7" fillId="2" borderId="0" xfId="0" applyNumberFormat="1" applyFont="1" applyFill="1" applyBorder="1" applyAlignment="1">
      <alignment horizontal="left"/>
    </xf>
    <xf numFmtId="3" fontId="3" fillId="2" borderId="0" xfId="0" applyNumberFormat="1" applyFont="1" applyFill="1" applyBorder="1" applyAlignment="1">
      <alignment horizontal="left"/>
    </xf>
    <xf numFmtId="0" fontId="9" fillId="2" borderId="0" xfId="0" applyFont="1" applyFill="1" applyBorder="1" applyAlignment="1">
      <alignment horizontal="center"/>
    </xf>
    <xf numFmtId="0" fontId="16" fillId="3" borderId="10" xfId="0" applyFont="1" applyFill="1" applyBorder="1" applyAlignment="1">
      <alignment horizontal="center"/>
    </xf>
    <xf numFmtId="0" fontId="16" fillId="3" borderId="11" xfId="0" applyFont="1" applyFill="1" applyBorder="1" applyAlignment="1">
      <alignment horizontal="center"/>
    </xf>
    <xf numFmtId="0" fontId="16" fillId="3" borderId="5" xfId="0" applyFont="1" applyFill="1" applyBorder="1" applyAlignment="1">
      <alignment horizontal="center"/>
    </xf>
    <xf numFmtId="0" fontId="16" fillId="3" borderId="7" xfId="0" applyFont="1" applyFill="1" applyBorder="1" applyAlignment="1">
      <alignment horizontal="center"/>
    </xf>
    <xf numFmtId="0" fontId="16" fillId="3" borderId="10" xfId="0" applyFont="1" applyFill="1" applyBorder="1" applyAlignment="1">
      <alignment horizontal="center" wrapText="1"/>
    </xf>
    <xf numFmtId="0" fontId="16" fillId="3" borderId="11" xfId="0" applyFont="1" applyFill="1" applyBorder="1" applyAlignment="1">
      <alignment horizontal="center" wrapText="1"/>
    </xf>
    <xf numFmtId="0" fontId="16" fillId="3" borderId="5" xfId="0" applyFont="1" applyFill="1" applyBorder="1" applyAlignment="1">
      <alignment horizontal="center" wrapText="1"/>
    </xf>
    <xf numFmtId="0" fontId="16" fillId="3" borderId="7" xfId="0" applyFont="1" applyFill="1" applyBorder="1" applyAlignment="1">
      <alignment horizontal="center" wrapText="1"/>
    </xf>
    <xf numFmtId="0" fontId="18" fillId="2" borderId="0" xfId="2" applyFont="1" applyFill="1" applyAlignment="1" applyProtection="1">
      <alignment horizontal="right"/>
    </xf>
    <xf numFmtId="0" fontId="3" fillId="2" borderId="13" xfId="0" applyFont="1" applyFill="1" applyBorder="1" applyAlignment="1">
      <alignment horizontal="left"/>
    </xf>
    <xf numFmtId="0" fontId="7" fillId="2" borderId="13" xfId="0" applyFont="1" applyFill="1" applyBorder="1" applyAlignment="1">
      <alignment horizontal="left"/>
    </xf>
    <xf numFmtId="0" fontId="7" fillId="2" borderId="0" xfId="0" applyFont="1" applyFill="1" applyBorder="1" applyAlignment="1">
      <alignment horizontal="left"/>
    </xf>
    <xf numFmtId="0" fontId="3" fillId="2" borderId="0" xfId="0" applyFont="1" applyFill="1" applyAlignment="1">
      <alignment horizontal="left"/>
    </xf>
    <xf numFmtId="0" fontId="3" fillId="2" borderId="0" xfId="0" applyFont="1" applyFill="1" applyBorder="1" applyAlignment="1">
      <alignment horizontal="left"/>
    </xf>
    <xf numFmtId="0" fontId="3" fillId="2" borderId="13" xfId="0" applyFont="1" applyFill="1" applyBorder="1" applyAlignment="1">
      <alignment horizontal="left" wrapText="1"/>
    </xf>
    <xf numFmtId="0" fontId="7" fillId="2" borderId="13" xfId="0" applyFont="1" applyFill="1" applyBorder="1" applyAlignment="1">
      <alignment horizontal="left" wrapText="1"/>
    </xf>
    <xf numFmtId="0" fontId="7" fillId="2" borderId="0" xfId="0" applyFont="1" applyFill="1" applyBorder="1" applyAlignment="1">
      <alignment horizontal="left" wrapText="1"/>
    </xf>
    <xf numFmtId="0" fontId="37" fillId="2" borderId="0" xfId="0" applyFont="1" applyFill="1" applyBorder="1" applyAlignment="1">
      <alignment horizontal="right" indent="1"/>
    </xf>
    <xf numFmtId="0" fontId="37" fillId="2" borderId="7" xfId="0" applyFont="1" applyFill="1" applyBorder="1" applyAlignment="1">
      <alignment horizontal="right" indent="1"/>
    </xf>
    <xf numFmtId="0" fontId="3" fillId="0" borderId="0" xfId="0" applyFont="1" applyFill="1" applyBorder="1" applyAlignment="1">
      <alignment horizontal="center"/>
    </xf>
    <xf numFmtId="3" fontId="36" fillId="0" borderId="0" xfId="0" applyNumberFormat="1" applyFont="1" applyFill="1" applyBorder="1"/>
    <xf numFmtId="0" fontId="35" fillId="0" borderId="0" xfId="0" applyFont="1" applyFill="1" applyBorder="1" applyAlignment="1">
      <alignment horizontal="center"/>
    </xf>
    <xf numFmtId="1" fontId="22" fillId="0" borderId="0" xfId="0" applyNumberFormat="1" applyFont="1" applyFill="1" applyBorder="1" applyAlignment="1" applyProtection="1">
      <alignment horizontal="center" vertical="top"/>
    </xf>
    <xf numFmtId="0" fontId="0" fillId="0" borderId="0" xfId="0" applyFill="1" applyBorder="1" applyAlignment="1"/>
    <xf numFmtId="3" fontId="48" fillId="0" borderId="0" xfId="0" applyNumberFormat="1" applyFont="1" applyFill="1" applyBorder="1" applyAlignment="1">
      <alignment horizontal="center"/>
    </xf>
    <xf numFmtId="0" fontId="16" fillId="2" borderId="0" xfId="0" applyFont="1" applyFill="1" applyBorder="1" applyAlignment="1">
      <alignment horizontal="center"/>
    </xf>
    <xf numFmtId="3" fontId="57" fillId="0" borderId="0" xfId="0" applyNumberFormat="1" applyFont="1" applyFill="1" applyBorder="1"/>
    <xf numFmtId="0" fontId="57" fillId="0" borderId="0" xfId="0" applyFont="1" applyFill="1" applyBorder="1" applyAlignment="1"/>
    <xf numFmtId="1" fontId="26" fillId="0" borderId="0" xfId="2" applyNumberFormat="1" applyFont="1" applyFill="1" applyBorder="1" applyAlignment="1" applyProtection="1">
      <alignment horizontal="center" vertical="top"/>
    </xf>
    <xf numFmtId="0" fontId="28" fillId="0" borderId="0" xfId="0" applyFont="1" applyFill="1" applyBorder="1" applyAlignment="1">
      <alignment horizontal="center"/>
    </xf>
    <xf numFmtId="0" fontId="27" fillId="0" borderId="0" xfId="4" applyFont="1" applyFill="1" applyBorder="1" applyAlignment="1" applyProtection="1">
      <alignment horizontal="center" vertical="center"/>
    </xf>
    <xf numFmtId="0" fontId="27" fillId="0" borderId="0" xfId="4" quotePrefix="1" applyFont="1" applyFill="1" applyBorder="1" applyAlignment="1" applyProtection="1">
      <alignment horizontal="center" vertical="center"/>
    </xf>
    <xf numFmtId="0" fontId="27" fillId="0" borderId="0" xfId="0" applyFont="1" applyFill="1" applyBorder="1" applyAlignment="1">
      <alignment horizontal="center" vertical="center"/>
    </xf>
    <xf numFmtId="3" fontId="53" fillId="0" borderId="0" xfId="0" applyNumberFormat="1" applyFont="1" applyFill="1" applyBorder="1" applyAlignment="1">
      <alignment horizontal="center" vertical="center"/>
    </xf>
    <xf numFmtId="3" fontId="53" fillId="0" borderId="0" xfId="4" quotePrefix="1" applyNumberFormat="1" applyFont="1" applyFill="1" applyBorder="1" applyAlignment="1" applyProtection="1">
      <alignment horizontal="center" vertical="center"/>
    </xf>
    <xf numFmtId="49" fontId="30" fillId="0" borderId="0" xfId="0" applyNumberFormat="1" applyFont="1" applyFill="1" applyBorder="1" applyAlignment="1">
      <alignment horizontal="center" vertical="top" shrinkToFit="1"/>
    </xf>
    <xf numFmtId="3" fontId="51" fillId="0" borderId="0" xfId="0" applyNumberFormat="1" applyFont="1" applyFill="1" applyBorder="1" applyAlignment="1">
      <alignment horizontal="center" vertical="center"/>
    </xf>
    <xf numFmtId="49" fontId="30" fillId="0" borderId="0" xfId="0" applyNumberFormat="1" applyFont="1" applyFill="1" applyBorder="1" applyAlignment="1">
      <alignment horizontal="center" vertical="center"/>
    </xf>
    <xf numFmtId="0" fontId="36" fillId="0" borderId="0" xfId="0" applyFont="1" applyFill="1" applyBorder="1"/>
    <xf numFmtId="0" fontId="19" fillId="0" borderId="0" xfId="0" applyFont="1" applyFill="1" applyBorder="1"/>
    <xf numFmtId="2" fontId="37" fillId="2" borderId="0" xfId="0" applyNumberFormat="1" applyFont="1" applyFill="1"/>
    <xf numFmtId="0" fontId="37" fillId="2" borderId="0" xfId="0" applyFont="1" applyFill="1"/>
    <xf numFmtId="0" fontId="37" fillId="2" borderId="0" xfId="0" applyFont="1" applyFill="1" applyBorder="1" applyAlignment="1">
      <alignment horizontal="left"/>
    </xf>
    <xf numFmtId="0" fontId="37" fillId="2" borderId="0" xfId="0" applyFont="1" applyFill="1" applyAlignment="1">
      <alignment horizontal="left"/>
    </xf>
    <xf numFmtId="0" fontId="12" fillId="0" borderId="0" xfId="0" applyFont="1" applyFill="1" applyBorder="1"/>
    <xf numFmtId="0" fontId="17" fillId="0" borderId="0" xfId="0" applyFont="1" applyFill="1" applyBorder="1"/>
    <xf numFmtId="0" fontId="36" fillId="2" borderId="0" xfId="0" applyFont="1" applyFill="1" applyAlignment="1">
      <alignment horizontal="center"/>
    </xf>
    <xf numFmtId="0" fontId="37" fillId="2" borderId="0" xfId="0" applyFont="1" applyFill="1" applyAlignment="1">
      <alignment horizontal="center"/>
    </xf>
    <xf numFmtId="0" fontId="0" fillId="0" borderId="0" xfId="0" applyFill="1" applyBorder="1"/>
    <xf numFmtId="2" fontId="36" fillId="2" borderId="0" xfId="0" applyNumberFormat="1" applyFont="1" applyFill="1" applyAlignment="1">
      <alignment horizontal="center"/>
    </xf>
    <xf numFmtId="0" fontId="9" fillId="0" borderId="0" xfId="0" applyFont="1" applyFill="1" applyBorder="1" applyAlignment="1">
      <alignment horizontal="center"/>
    </xf>
    <xf numFmtId="0" fontId="37" fillId="0" borderId="0" xfId="0" applyFont="1" applyFill="1" applyBorder="1"/>
    <xf numFmtId="0" fontId="37" fillId="2" borderId="5" xfId="0" applyFont="1" applyFill="1" applyBorder="1" applyAlignment="1">
      <alignment horizontal="right" indent="1"/>
    </xf>
    <xf numFmtId="0" fontId="27" fillId="0" borderId="0" xfId="0" applyFont="1" applyFill="1" applyBorder="1" applyAlignment="1">
      <alignment horizontal="left" vertical="center"/>
    </xf>
    <xf numFmtId="0" fontId="16" fillId="3" borderId="13" xfId="0" applyFont="1" applyFill="1" applyBorder="1" applyAlignment="1">
      <alignment horizontal="center"/>
    </xf>
    <xf numFmtId="0" fontId="17" fillId="3" borderId="11" xfId="0" applyFont="1" applyFill="1" applyBorder="1"/>
    <xf numFmtId="0" fontId="17" fillId="3" borderId="0" xfId="0" applyFont="1" applyFill="1" applyBorder="1"/>
    <xf numFmtId="0" fontId="17" fillId="3" borderId="7" xfId="0" applyFont="1" applyFill="1" applyBorder="1"/>
    <xf numFmtId="0" fontId="16" fillId="2" borderId="9" xfId="0" applyFont="1" applyFill="1" applyBorder="1" applyAlignment="1">
      <alignment horizontal="center"/>
    </xf>
    <xf numFmtId="0" fontId="9" fillId="2"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3" borderId="5" xfId="0" applyFont="1" applyFill="1" applyBorder="1" applyAlignment="1">
      <alignment horizontal="center"/>
    </xf>
    <xf numFmtId="0" fontId="6" fillId="3" borderId="7" xfId="0" applyFont="1" applyFill="1" applyBorder="1" applyAlignment="1">
      <alignment horizontal="center"/>
    </xf>
    <xf numFmtId="0" fontId="6" fillId="3" borderId="13" xfId="0" applyFont="1" applyFill="1" applyBorder="1" applyAlignment="1">
      <alignment horizontal="center"/>
    </xf>
    <xf numFmtId="0" fontId="6" fillId="3" borderId="0" xfId="0" applyFont="1" applyFill="1" applyBorder="1" applyAlignment="1">
      <alignment horizontal="center"/>
    </xf>
    <xf numFmtId="0" fontId="10" fillId="2" borderId="0" xfId="0" applyFont="1"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applyAlignment="1">
      <alignment horizontal="center"/>
    </xf>
    <xf numFmtId="0" fontId="10" fillId="3" borderId="5" xfId="0" applyFont="1" applyFill="1" applyBorder="1" applyAlignment="1">
      <alignment horizontal="center"/>
    </xf>
    <xf numFmtId="0" fontId="10" fillId="3" borderId="7" xfId="0" applyFont="1" applyFill="1" applyBorder="1" applyAlignment="1">
      <alignment horizontal="center"/>
    </xf>
    <xf numFmtId="0" fontId="4" fillId="2" borderId="0"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3" borderId="5" xfId="0" applyFont="1" applyFill="1" applyBorder="1" applyAlignment="1">
      <alignment horizontal="center"/>
    </xf>
    <xf numFmtId="0" fontId="4" fillId="3" borderId="7" xfId="0" applyFont="1" applyFill="1" applyBorder="1" applyAlignment="1">
      <alignment horizontal="center"/>
    </xf>
    <xf numFmtId="0" fontId="10" fillId="3" borderId="13" xfId="0" applyFont="1" applyFill="1" applyBorder="1" applyAlignment="1">
      <alignment horizontal="center"/>
    </xf>
    <xf numFmtId="0" fontId="10" fillId="3" borderId="0" xfId="0" applyFont="1" applyFill="1" applyBorder="1" applyAlignment="1">
      <alignment horizontal="center"/>
    </xf>
    <xf numFmtId="0" fontId="0" fillId="2" borderId="0" xfId="0" applyFill="1" applyAlignment="1">
      <alignment horizontal="center"/>
    </xf>
    <xf numFmtId="0" fontId="59" fillId="0" borderId="0" xfId="2" applyFont="1" applyAlignment="1" applyProtection="1"/>
  </cellXfs>
  <cellStyles count="5">
    <cellStyle name="Euro" xfId="1"/>
    <cellStyle name="Hipervínculo" xfId="2" builtinId="8"/>
    <cellStyle name="Normal" xfId="0" builtinId="0"/>
    <cellStyle name="Normal 2" xfId="3"/>
    <cellStyle name="Normal_pl_CT_0212" xf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22860</xdr:colOff>
      <xdr:row>1</xdr:row>
      <xdr:rowOff>144780</xdr:rowOff>
    </xdr:from>
    <xdr:to>
      <xdr:col>11</xdr:col>
      <xdr:colOff>3810</xdr:colOff>
      <xdr:row>4</xdr:row>
      <xdr:rowOff>121920</xdr:rowOff>
    </xdr:to>
    <xdr:pic>
      <xdr:nvPicPr>
        <xdr:cNvPr id="596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9940" y="304800"/>
          <a:ext cx="15468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754380</xdr:colOff>
      <xdr:row>0</xdr:row>
      <xdr:rowOff>0</xdr:rowOff>
    </xdr:from>
    <xdr:to>
      <xdr:col>4</xdr:col>
      <xdr:colOff>38100</xdr:colOff>
      <xdr:row>5</xdr:row>
      <xdr:rowOff>76200</xdr:rowOff>
    </xdr:to>
    <xdr:pic>
      <xdr:nvPicPr>
        <xdr:cNvPr id="596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 y="0"/>
          <a:ext cx="24460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541020</xdr:colOff>
      <xdr:row>1</xdr:row>
      <xdr:rowOff>129540</xdr:rowOff>
    </xdr:from>
    <xdr:to>
      <xdr:col>14</xdr:col>
      <xdr:colOff>137160</xdr:colOff>
      <xdr:row>4</xdr:row>
      <xdr:rowOff>144780</xdr:rowOff>
    </xdr:to>
    <xdr:pic>
      <xdr:nvPicPr>
        <xdr:cNvPr id="21348"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7360" y="297180"/>
          <a:ext cx="13106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12</xdr:row>
      <xdr:rowOff>0</xdr:rowOff>
    </xdr:from>
    <xdr:to>
      <xdr:col>14</xdr:col>
      <xdr:colOff>0</xdr:colOff>
      <xdr:row>12</xdr:row>
      <xdr:rowOff>0</xdr:rowOff>
    </xdr:to>
    <xdr:sp macro="" textlink="">
      <xdr:nvSpPr>
        <xdr:cNvPr id="21349" name="Line 3"/>
        <xdr:cNvSpPr>
          <a:spLocks noChangeShapeType="1"/>
        </xdr:cNvSpPr>
      </xdr:nvSpPr>
      <xdr:spPr bwMode="auto">
        <a:xfrm>
          <a:off x="10530840" y="2186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548640</xdr:colOff>
      <xdr:row>0</xdr:row>
      <xdr:rowOff>0</xdr:rowOff>
    </xdr:from>
    <xdr:to>
      <xdr:col>1</xdr:col>
      <xdr:colOff>2286000</xdr:colOff>
      <xdr:row>5</xdr:row>
      <xdr:rowOff>76200</xdr:rowOff>
    </xdr:to>
    <xdr:pic>
      <xdr:nvPicPr>
        <xdr:cNvPr id="21350"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541020</xdr:colOff>
      <xdr:row>1</xdr:row>
      <xdr:rowOff>129540</xdr:rowOff>
    </xdr:from>
    <xdr:to>
      <xdr:col>14</xdr:col>
      <xdr:colOff>137160</xdr:colOff>
      <xdr:row>4</xdr:row>
      <xdr:rowOff>144780</xdr:rowOff>
    </xdr:to>
    <xdr:pic>
      <xdr:nvPicPr>
        <xdr:cNvPr id="2039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7360" y="297180"/>
          <a:ext cx="13106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12</xdr:row>
      <xdr:rowOff>0</xdr:rowOff>
    </xdr:from>
    <xdr:to>
      <xdr:col>14</xdr:col>
      <xdr:colOff>0</xdr:colOff>
      <xdr:row>12</xdr:row>
      <xdr:rowOff>0</xdr:rowOff>
    </xdr:to>
    <xdr:sp macro="" textlink="">
      <xdr:nvSpPr>
        <xdr:cNvPr id="20394" name="Line 3"/>
        <xdr:cNvSpPr>
          <a:spLocks noChangeShapeType="1"/>
        </xdr:cNvSpPr>
      </xdr:nvSpPr>
      <xdr:spPr bwMode="auto">
        <a:xfrm>
          <a:off x="10530840" y="2186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548640</xdr:colOff>
      <xdr:row>0</xdr:row>
      <xdr:rowOff>0</xdr:rowOff>
    </xdr:from>
    <xdr:to>
      <xdr:col>1</xdr:col>
      <xdr:colOff>2286000</xdr:colOff>
      <xdr:row>5</xdr:row>
      <xdr:rowOff>76200</xdr:rowOff>
    </xdr:to>
    <xdr:pic>
      <xdr:nvPicPr>
        <xdr:cNvPr id="2039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541020</xdr:colOff>
      <xdr:row>1</xdr:row>
      <xdr:rowOff>129540</xdr:rowOff>
    </xdr:from>
    <xdr:to>
      <xdr:col>14</xdr:col>
      <xdr:colOff>137160</xdr:colOff>
      <xdr:row>4</xdr:row>
      <xdr:rowOff>144780</xdr:rowOff>
    </xdr:to>
    <xdr:pic>
      <xdr:nvPicPr>
        <xdr:cNvPr id="2982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7360" y="297180"/>
          <a:ext cx="13106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12</xdr:row>
      <xdr:rowOff>0</xdr:rowOff>
    </xdr:from>
    <xdr:to>
      <xdr:col>14</xdr:col>
      <xdr:colOff>0</xdr:colOff>
      <xdr:row>12</xdr:row>
      <xdr:rowOff>0</xdr:rowOff>
    </xdr:to>
    <xdr:sp macro="" textlink="">
      <xdr:nvSpPr>
        <xdr:cNvPr id="29823" name="Line 3"/>
        <xdr:cNvSpPr>
          <a:spLocks noChangeShapeType="1"/>
        </xdr:cNvSpPr>
      </xdr:nvSpPr>
      <xdr:spPr bwMode="auto">
        <a:xfrm>
          <a:off x="10530840" y="2186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548640</xdr:colOff>
      <xdr:row>0</xdr:row>
      <xdr:rowOff>0</xdr:rowOff>
    </xdr:from>
    <xdr:to>
      <xdr:col>1</xdr:col>
      <xdr:colOff>2286000</xdr:colOff>
      <xdr:row>5</xdr:row>
      <xdr:rowOff>76200</xdr:rowOff>
    </xdr:to>
    <xdr:pic>
      <xdr:nvPicPr>
        <xdr:cNvPr id="2982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541020</xdr:colOff>
      <xdr:row>1</xdr:row>
      <xdr:rowOff>129540</xdr:rowOff>
    </xdr:from>
    <xdr:to>
      <xdr:col>14</xdr:col>
      <xdr:colOff>137160</xdr:colOff>
      <xdr:row>4</xdr:row>
      <xdr:rowOff>144780</xdr:rowOff>
    </xdr:to>
    <xdr:pic>
      <xdr:nvPicPr>
        <xdr:cNvPr id="2886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7360" y="297180"/>
          <a:ext cx="13106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12</xdr:row>
      <xdr:rowOff>0</xdr:rowOff>
    </xdr:from>
    <xdr:to>
      <xdr:col>14</xdr:col>
      <xdr:colOff>0</xdr:colOff>
      <xdr:row>12</xdr:row>
      <xdr:rowOff>0</xdr:rowOff>
    </xdr:to>
    <xdr:sp macro="" textlink="">
      <xdr:nvSpPr>
        <xdr:cNvPr id="28863" name="Line 3"/>
        <xdr:cNvSpPr>
          <a:spLocks noChangeShapeType="1"/>
        </xdr:cNvSpPr>
      </xdr:nvSpPr>
      <xdr:spPr bwMode="auto">
        <a:xfrm>
          <a:off x="10530840" y="2186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655320</xdr:colOff>
      <xdr:row>0</xdr:row>
      <xdr:rowOff>0</xdr:rowOff>
    </xdr:from>
    <xdr:to>
      <xdr:col>1</xdr:col>
      <xdr:colOff>2392680</xdr:colOff>
      <xdr:row>5</xdr:row>
      <xdr:rowOff>76200</xdr:rowOff>
    </xdr:to>
    <xdr:pic>
      <xdr:nvPicPr>
        <xdr:cNvPr id="2886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532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198120</xdr:colOff>
      <xdr:row>1</xdr:row>
      <xdr:rowOff>60960</xdr:rowOff>
    </xdr:from>
    <xdr:to>
      <xdr:col>14</xdr:col>
      <xdr:colOff>160020</xdr:colOff>
      <xdr:row>4</xdr:row>
      <xdr:rowOff>106680</xdr:rowOff>
    </xdr:to>
    <xdr:pic>
      <xdr:nvPicPr>
        <xdr:cNvPr id="2785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5960" y="228600"/>
          <a:ext cx="11049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12</xdr:row>
      <xdr:rowOff>0</xdr:rowOff>
    </xdr:from>
    <xdr:to>
      <xdr:col>14</xdr:col>
      <xdr:colOff>0</xdr:colOff>
      <xdr:row>12</xdr:row>
      <xdr:rowOff>0</xdr:rowOff>
    </xdr:to>
    <xdr:sp macro="" textlink="">
      <xdr:nvSpPr>
        <xdr:cNvPr id="27854" name="Line 3"/>
        <xdr:cNvSpPr>
          <a:spLocks noChangeShapeType="1"/>
        </xdr:cNvSpPr>
      </xdr:nvSpPr>
      <xdr:spPr bwMode="auto">
        <a:xfrm>
          <a:off x="10530840" y="2186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579120</xdr:colOff>
      <xdr:row>0</xdr:row>
      <xdr:rowOff>0</xdr:rowOff>
    </xdr:from>
    <xdr:to>
      <xdr:col>1</xdr:col>
      <xdr:colOff>2308860</xdr:colOff>
      <xdr:row>5</xdr:row>
      <xdr:rowOff>76200</xdr:rowOff>
    </xdr:to>
    <xdr:pic>
      <xdr:nvPicPr>
        <xdr:cNvPr id="2785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12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434340</xdr:colOff>
      <xdr:row>0</xdr:row>
      <xdr:rowOff>30480</xdr:rowOff>
    </xdr:from>
    <xdr:to>
      <xdr:col>14</xdr:col>
      <xdr:colOff>617220</xdr:colOff>
      <xdr:row>3</xdr:row>
      <xdr:rowOff>38100</xdr:rowOff>
    </xdr:to>
    <xdr:pic>
      <xdr:nvPicPr>
        <xdr:cNvPr id="24819"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2180" y="30480"/>
          <a:ext cx="132588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12</xdr:row>
      <xdr:rowOff>0</xdr:rowOff>
    </xdr:from>
    <xdr:to>
      <xdr:col>14</xdr:col>
      <xdr:colOff>0</xdr:colOff>
      <xdr:row>12</xdr:row>
      <xdr:rowOff>0</xdr:rowOff>
    </xdr:to>
    <xdr:sp macro="" textlink="">
      <xdr:nvSpPr>
        <xdr:cNvPr id="24820" name="Line 3"/>
        <xdr:cNvSpPr>
          <a:spLocks noChangeShapeType="1"/>
        </xdr:cNvSpPr>
      </xdr:nvSpPr>
      <xdr:spPr bwMode="auto">
        <a:xfrm>
          <a:off x="10530840" y="2186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670560</xdr:colOff>
      <xdr:row>0</xdr:row>
      <xdr:rowOff>0</xdr:rowOff>
    </xdr:from>
    <xdr:to>
      <xdr:col>1</xdr:col>
      <xdr:colOff>2407920</xdr:colOff>
      <xdr:row>5</xdr:row>
      <xdr:rowOff>76200</xdr:rowOff>
    </xdr:to>
    <xdr:pic>
      <xdr:nvPicPr>
        <xdr:cNvPr id="24821"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800100</xdr:colOff>
      <xdr:row>0</xdr:row>
      <xdr:rowOff>30480</xdr:rowOff>
    </xdr:from>
    <xdr:to>
      <xdr:col>15</xdr:col>
      <xdr:colOff>449580</xdr:colOff>
      <xdr:row>3</xdr:row>
      <xdr:rowOff>160020</xdr:rowOff>
    </xdr:to>
    <xdr:pic>
      <xdr:nvPicPr>
        <xdr:cNvPr id="2584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87840" y="30480"/>
          <a:ext cx="24460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11</xdr:row>
      <xdr:rowOff>0</xdr:rowOff>
    </xdr:from>
    <xdr:to>
      <xdr:col>14</xdr:col>
      <xdr:colOff>0</xdr:colOff>
      <xdr:row>11</xdr:row>
      <xdr:rowOff>0</xdr:rowOff>
    </xdr:to>
    <xdr:sp macro="" textlink="">
      <xdr:nvSpPr>
        <xdr:cNvPr id="25843" name="Line 3"/>
        <xdr:cNvSpPr>
          <a:spLocks noChangeShapeType="1"/>
        </xdr:cNvSpPr>
      </xdr:nvSpPr>
      <xdr:spPr bwMode="auto">
        <a:xfrm>
          <a:off x="10530840" y="201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655320</xdr:colOff>
      <xdr:row>0</xdr:row>
      <xdr:rowOff>0</xdr:rowOff>
    </xdr:from>
    <xdr:to>
      <xdr:col>1</xdr:col>
      <xdr:colOff>2392680</xdr:colOff>
      <xdr:row>5</xdr:row>
      <xdr:rowOff>76200</xdr:rowOff>
    </xdr:to>
    <xdr:pic>
      <xdr:nvPicPr>
        <xdr:cNvPr id="2584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532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22860</xdr:colOff>
      <xdr:row>0</xdr:row>
      <xdr:rowOff>60960</xdr:rowOff>
    </xdr:from>
    <xdr:to>
      <xdr:col>15</xdr:col>
      <xdr:colOff>198120</xdr:colOff>
      <xdr:row>4</xdr:row>
      <xdr:rowOff>22860</xdr:rowOff>
    </xdr:to>
    <xdr:pic>
      <xdr:nvPicPr>
        <xdr:cNvPr id="26867"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60960"/>
          <a:ext cx="22479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11</xdr:row>
      <xdr:rowOff>0</xdr:rowOff>
    </xdr:from>
    <xdr:to>
      <xdr:col>14</xdr:col>
      <xdr:colOff>0</xdr:colOff>
      <xdr:row>11</xdr:row>
      <xdr:rowOff>0</xdr:rowOff>
    </xdr:to>
    <xdr:sp macro="" textlink="">
      <xdr:nvSpPr>
        <xdr:cNvPr id="26868" name="Line 3"/>
        <xdr:cNvSpPr>
          <a:spLocks noChangeShapeType="1"/>
        </xdr:cNvSpPr>
      </xdr:nvSpPr>
      <xdr:spPr bwMode="auto">
        <a:xfrm>
          <a:off x="10683240" y="201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762000</xdr:colOff>
      <xdr:row>0</xdr:row>
      <xdr:rowOff>0</xdr:rowOff>
    </xdr:from>
    <xdr:to>
      <xdr:col>1</xdr:col>
      <xdr:colOff>2339340</xdr:colOff>
      <xdr:row>5</xdr:row>
      <xdr:rowOff>76200</xdr:rowOff>
    </xdr:to>
    <xdr:pic>
      <xdr:nvPicPr>
        <xdr:cNvPr id="26869"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502920</xdr:colOff>
      <xdr:row>0</xdr:row>
      <xdr:rowOff>68580</xdr:rowOff>
    </xdr:from>
    <xdr:to>
      <xdr:col>14</xdr:col>
      <xdr:colOff>365760</xdr:colOff>
      <xdr:row>3</xdr:row>
      <xdr:rowOff>106680</xdr:rowOff>
    </xdr:to>
    <xdr:pic>
      <xdr:nvPicPr>
        <xdr:cNvPr id="9036"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9180" y="68580"/>
          <a:ext cx="20650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2423160</xdr:colOff>
      <xdr:row>5</xdr:row>
      <xdr:rowOff>76200</xdr:rowOff>
    </xdr:to>
    <xdr:pic>
      <xdr:nvPicPr>
        <xdr:cNvPr id="9037"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0"/>
          <a:ext cx="24231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68580</xdr:colOff>
      <xdr:row>0</xdr:row>
      <xdr:rowOff>45720</xdr:rowOff>
    </xdr:from>
    <xdr:to>
      <xdr:col>12</xdr:col>
      <xdr:colOff>312420</xdr:colOff>
      <xdr:row>3</xdr:row>
      <xdr:rowOff>91440</xdr:rowOff>
    </xdr:to>
    <xdr:pic>
      <xdr:nvPicPr>
        <xdr:cNvPr id="1873" name="Picture 6"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0440" y="45720"/>
          <a:ext cx="20574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708660</xdr:colOff>
      <xdr:row>0</xdr:row>
      <xdr:rowOff>7620</xdr:rowOff>
    </xdr:from>
    <xdr:to>
      <xdr:col>2</xdr:col>
      <xdr:colOff>106680</xdr:colOff>
      <xdr:row>5</xdr:row>
      <xdr:rowOff>91440</xdr:rowOff>
    </xdr:to>
    <xdr:pic>
      <xdr:nvPicPr>
        <xdr:cNvPr id="187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 y="7620"/>
          <a:ext cx="242316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2491740</xdr:colOff>
      <xdr:row>1</xdr:row>
      <xdr:rowOff>45720</xdr:rowOff>
    </xdr:from>
    <xdr:to>
      <xdr:col>7</xdr:col>
      <xdr:colOff>822960</xdr:colOff>
      <xdr:row>4</xdr:row>
      <xdr:rowOff>83820</xdr:rowOff>
    </xdr:to>
    <xdr:pic>
      <xdr:nvPicPr>
        <xdr:cNvPr id="11085"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89920" y="213360"/>
          <a:ext cx="14478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617220</xdr:colOff>
      <xdr:row>0</xdr:row>
      <xdr:rowOff>0</xdr:rowOff>
    </xdr:from>
    <xdr:to>
      <xdr:col>3</xdr:col>
      <xdr:colOff>853440</xdr:colOff>
      <xdr:row>4</xdr:row>
      <xdr:rowOff>251460</xdr:rowOff>
    </xdr:to>
    <xdr:pic>
      <xdr:nvPicPr>
        <xdr:cNvPr id="1108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220" y="0"/>
          <a:ext cx="243840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45720</xdr:colOff>
      <xdr:row>0</xdr:row>
      <xdr:rowOff>30480</xdr:rowOff>
    </xdr:from>
    <xdr:to>
      <xdr:col>12</xdr:col>
      <xdr:colOff>754380</xdr:colOff>
      <xdr:row>3</xdr:row>
      <xdr:rowOff>68580</xdr:rowOff>
    </xdr:to>
    <xdr:pic>
      <xdr:nvPicPr>
        <xdr:cNvPr id="2894"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3940" y="30480"/>
          <a:ext cx="20650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0</xdr:row>
      <xdr:rowOff>22860</xdr:rowOff>
    </xdr:from>
    <xdr:to>
      <xdr:col>2</xdr:col>
      <xdr:colOff>30480</xdr:colOff>
      <xdr:row>5</xdr:row>
      <xdr:rowOff>99060</xdr:rowOff>
    </xdr:to>
    <xdr:pic>
      <xdr:nvPicPr>
        <xdr:cNvPr id="289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2286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106680</xdr:colOff>
      <xdr:row>0</xdr:row>
      <xdr:rowOff>7620</xdr:rowOff>
    </xdr:from>
    <xdr:to>
      <xdr:col>11</xdr:col>
      <xdr:colOff>640080</xdr:colOff>
      <xdr:row>3</xdr:row>
      <xdr:rowOff>45720</xdr:rowOff>
    </xdr:to>
    <xdr:pic>
      <xdr:nvPicPr>
        <xdr:cNvPr id="3922" name="Picture 7"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0020" y="762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38100</xdr:colOff>
      <xdr:row>5</xdr:row>
      <xdr:rowOff>76200</xdr:rowOff>
    </xdr:to>
    <xdr:pic>
      <xdr:nvPicPr>
        <xdr:cNvPr id="392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38100</xdr:colOff>
      <xdr:row>0</xdr:row>
      <xdr:rowOff>38100</xdr:rowOff>
    </xdr:from>
    <xdr:to>
      <xdr:col>12</xdr:col>
      <xdr:colOff>365760</xdr:colOff>
      <xdr:row>3</xdr:row>
      <xdr:rowOff>76200</xdr:rowOff>
    </xdr:to>
    <xdr:pic>
      <xdr:nvPicPr>
        <xdr:cNvPr id="4942"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38100"/>
          <a:ext cx="20650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754380</xdr:colOff>
      <xdr:row>0</xdr:row>
      <xdr:rowOff>0</xdr:rowOff>
    </xdr:from>
    <xdr:to>
      <xdr:col>2</xdr:col>
      <xdr:colOff>137160</xdr:colOff>
      <xdr:row>5</xdr:row>
      <xdr:rowOff>76200</xdr:rowOff>
    </xdr:to>
    <xdr:pic>
      <xdr:nvPicPr>
        <xdr:cNvPr id="494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144780</xdr:rowOff>
    </xdr:from>
    <xdr:to>
      <xdr:col>4</xdr:col>
      <xdr:colOff>53340</xdr:colOff>
      <xdr:row>6</xdr:row>
      <xdr:rowOff>60960</xdr:rowOff>
    </xdr:to>
    <xdr:pic>
      <xdr:nvPicPr>
        <xdr:cNvPr id="21953"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44780"/>
          <a:ext cx="246126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474345</xdr:colOff>
      <xdr:row>2</xdr:row>
      <xdr:rowOff>116205</xdr:rowOff>
    </xdr:from>
    <xdr:to>
      <xdr:col>14</xdr:col>
      <xdr:colOff>443865</xdr:colOff>
      <xdr:row>5</xdr:row>
      <xdr:rowOff>100965</xdr:rowOff>
    </xdr:to>
    <xdr:pic>
      <xdr:nvPicPr>
        <xdr:cNvPr id="2195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18345" y="440055"/>
          <a:ext cx="1493520" cy="470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46</xdr:row>
      <xdr:rowOff>123824</xdr:rowOff>
    </xdr:from>
    <xdr:to>
      <xdr:col>14</xdr:col>
      <xdr:colOff>110042</xdr:colOff>
      <xdr:row>78</xdr:row>
      <xdr:rowOff>140347</xdr:rowOff>
    </xdr:to>
    <xdr:pic>
      <xdr:nvPicPr>
        <xdr:cNvPr id="5" name="Imagen 4"/>
        <xdr:cNvPicPr>
          <a:picLocks noChangeAspect="1"/>
        </xdr:cNvPicPr>
      </xdr:nvPicPr>
      <xdr:blipFill>
        <a:blip xmlns:r="http://schemas.openxmlformats.org/officeDocument/2006/relationships" r:embed="rId3"/>
        <a:stretch>
          <a:fillRect/>
        </a:stretch>
      </xdr:blipFill>
      <xdr:spPr>
        <a:xfrm>
          <a:off x="771525" y="7572374"/>
          <a:ext cx="10006517" cy="5198123"/>
        </a:xfrm>
        <a:prstGeom prst="rect">
          <a:avLst/>
        </a:prstGeom>
      </xdr:spPr>
    </xdr:pic>
    <xdr:clientData/>
  </xdr:twoCellAnchor>
  <xdr:twoCellAnchor editAs="oneCell">
    <xdr:from>
      <xdr:col>1</xdr:col>
      <xdr:colOff>47625</xdr:colOff>
      <xdr:row>7</xdr:row>
      <xdr:rowOff>9525</xdr:rowOff>
    </xdr:from>
    <xdr:to>
      <xdr:col>14</xdr:col>
      <xdr:colOff>78966</xdr:colOff>
      <xdr:row>42</xdr:row>
      <xdr:rowOff>78983</xdr:rowOff>
    </xdr:to>
    <xdr:pic>
      <xdr:nvPicPr>
        <xdr:cNvPr id="7" name="Imagen 6"/>
        <xdr:cNvPicPr>
          <a:picLocks noChangeAspect="1"/>
        </xdr:cNvPicPr>
      </xdr:nvPicPr>
      <xdr:blipFill>
        <a:blip xmlns:r="http://schemas.openxmlformats.org/officeDocument/2006/relationships" r:embed="rId4"/>
        <a:stretch>
          <a:fillRect/>
        </a:stretch>
      </xdr:blipFill>
      <xdr:spPr>
        <a:xfrm>
          <a:off x="809625" y="1143000"/>
          <a:ext cx="9937341" cy="57368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2238375</xdr:colOff>
      <xdr:row>6</xdr:row>
      <xdr:rowOff>118732</xdr:rowOff>
    </xdr:to>
    <xdr:pic>
      <xdr:nvPicPr>
        <xdr:cNvPr id="3" name="Imagen 2"/>
        <xdr:cNvPicPr>
          <a:picLocks noChangeAspect="1"/>
        </xdr:cNvPicPr>
      </xdr:nvPicPr>
      <xdr:blipFill>
        <a:blip xmlns:r="http://schemas.openxmlformats.org/officeDocument/2006/relationships" r:embed="rId1"/>
        <a:stretch>
          <a:fillRect/>
        </a:stretch>
      </xdr:blipFill>
      <xdr:spPr>
        <a:xfrm>
          <a:off x="57150" y="0"/>
          <a:ext cx="2943225" cy="1090282"/>
        </a:xfrm>
        <a:prstGeom prst="rect">
          <a:avLst/>
        </a:prstGeom>
      </xdr:spPr>
    </xdr:pic>
    <xdr:clientData/>
  </xdr:twoCellAnchor>
  <xdr:twoCellAnchor editAs="oneCell">
    <xdr:from>
      <xdr:col>12</xdr:col>
      <xdr:colOff>0</xdr:colOff>
      <xdr:row>2</xdr:row>
      <xdr:rowOff>0</xdr:rowOff>
    </xdr:from>
    <xdr:to>
      <xdr:col>14</xdr:col>
      <xdr:colOff>134256</xdr:colOff>
      <xdr:row>4</xdr:row>
      <xdr:rowOff>102907</xdr:rowOff>
    </xdr:to>
    <xdr:pic>
      <xdr:nvPicPr>
        <xdr:cNvPr id="5" name="Imagen 4"/>
        <xdr:cNvPicPr>
          <a:picLocks noChangeAspect="1"/>
        </xdr:cNvPicPr>
      </xdr:nvPicPr>
      <xdr:blipFill>
        <a:blip xmlns:r="http://schemas.openxmlformats.org/officeDocument/2006/relationships" r:embed="rId2"/>
        <a:stretch>
          <a:fillRect/>
        </a:stretch>
      </xdr:blipFill>
      <xdr:spPr>
        <a:xfrm>
          <a:off x="9277350" y="323850"/>
          <a:ext cx="1658256" cy="426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2181225</xdr:colOff>
      <xdr:row>7</xdr:row>
      <xdr:rowOff>118732</xdr:rowOff>
    </xdr:to>
    <xdr:pic>
      <xdr:nvPicPr>
        <xdr:cNvPr id="3" name="Imagen 2"/>
        <xdr:cNvPicPr>
          <a:picLocks noChangeAspect="1"/>
        </xdr:cNvPicPr>
      </xdr:nvPicPr>
      <xdr:blipFill>
        <a:blip xmlns:r="http://schemas.openxmlformats.org/officeDocument/2006/relationships" r:embed="rId1"/>
        <a:stretch>
          <a:fillRect/>
        </a:stretch>
      </xdr:blipFill>
      <xdr:spPr>
        <a:xfrm>
          <a:off x="0" y="161925"/>
          <a:ext cx="2943225" cy="1090282"/>
        </a:xfrm>
        <a:prstGeom prst="rect">
          <a:avLst/>
        </a:prstGeom>
      </xdr:spPr>
    </xdr:pic>
    <xdr:clientData/>
  </xdr:twoCellAnchor>
  <xdr:twoCellAnchor editAs="oneCell">
    <xdr:from>
      <xdr:col>13</xdr:col>
      <xdr:colOff>0</xdr:colOff>
      <xdr:row>2</xdr:row>
      <xdr:rowOff>0</xdr:rowOff>
    </xdr:from>
    <xdr:to>
      <xdr:col>15</xdr:col>
      <xdr:colOff>134256</xdr:colOff>
      <xdr:row>4</xdr:row>
      <xdr:rowOff>102907</xdr:rowOff>
    </xdr:to>
    <xdr:pic>
      <xdr:nvPicPr>
        <xdr:cNvPr id="5" name="Imagen 4"/>
        <xdr:cNvPicPr>
          <a:picLocks noChangeAspect="1"/>
        </xdr:cNvPicPr>
      </xdr:nvPicPr>
      <xdr:blipFill>
        <a:blip xmlns:r="http://schemas.openxmlformats.org/officeDocument/2006/relationships" r:embed="rId2"/>
        <a:stretch>
          <a:fillRect/>
        </a:stretch>
      </xdr:blipFill>
      <xdr:spPr>
        <a:xfrm>
          <a:off x="9906000" y="323850"/>
          <a:ext cx="1658256" cy="4267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2181225</xdr:colOff>
      <xdr:row>6</xdr:row>
      <xdr:rowOff>118733</xdr:rowOff>
    </xdr:to>
    <xdr:pic>
      <xdr:nvPicPr>
        <xdr:cNvPr id="3" name="Imagen 2"/>
        <xdr:cNvPicPr>
          <a:picLocks noChangeAspect="1"/>
        </xdr:cNvPicPr>
      </xdr:nvPicPr>
      <xdr:blipFill>
        <a:blip xmlns:r="http://schemas.openxmlformats.org/officeDocument/2006/relationships" r:embed="rId1"/>
        <a:stretch>
          <a:fillRect/>
        </a:stretch>
      </xdr:blipFill>
      <xdr:spPr>
        <a:xfrm>
          <a:off x="0" y="1"/>
          <a:ext cx="2943225" cy="1090282"/>
        </a:xfrm>
        <a:prstGeom prst="rect">
          <a:avLst/>
        </a:prstGeom>
      </xdr:spPr>
    </xdr:pic>
    <xdr:clientData/>
  </xdr:twoCellAnchor>
  <xdr:twoCellAnchor editAs="oneCell">
    <xdr:from>
      <xdr:col>13</xdr:col>
      <xdr:colOff>0</xdr:colOff>
      <xdr:row>2</xdr:row>
      <xdr:rowOff>0</xdr:rowOff>
    </xdr:from>
    <xdr:to>
      <xdr:col>15</xdr:col>
      <xdr:colOff>134256</xdr:colOff>
      <xdr:row>4</xdr:row>
      <xdr:rowOff>102907</xdr:rowOff>
    </xdr:to>
    <xdr:pic>
      <xdr:nvPicPr>
        <xdr:cNvPr id="5" name="Imagen 4"/>
        <xdr:cNvPicPr>
          <a:picLocks noChangeAspect="1"/>
        </xdr:cNvPicPr>
      </xdr:nvPicPr>
      <xdr:blipFill>
        <a:blip xmlns:r="http://schemas.openxmlformats.org/officeDocument/2006/relationships" r:embed="rId2"/>
        <a:stretch>
          <a:fillRect/>
        </a:stretch>
      </xdr:blipFill>
      <xdr:spPr>
        <a:xfrm>
          <a:off x="9906000" y="323850"/>
          <a:ext cx="1658256" cy="4267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111923</xdr:colOff>
      <xdr:row>7</xdr:row>
      <xdr:rowOff>104120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3340898" cy="1237595"/>
        </a:xfrm>
        <a:prstGeom prst="rect">
          <a:avLst/>
        </a:prstGeom>
      </xdr:spPr>
    </xdr:pic>
    <xdr:clientData/>
  </xdr:twoCellAnchor>
  <xdr:twoCellAnchor editAs="oneCell">
    <xdr:from>
      <xdr:col>10</xdr:col>
      <xdr:colOff>733425</xdr:colOff>
      <xdr:row>3</xdr:row>
      <xdr:rowOff>142875</xdr:rowOff>
    </xdr:from>
    <xdr:to>
      <xdr:col>13</xdr:col>
      <xdr:colOff>505731</xdr:colOff>
      <xdr:row>6</xdr:row>
      <xdr:rowOff>83857</xdr:rowOff>
    </xdr:to>
    <xdr:pic>
      <xdr:nvPicPr>
        <xdr:cNvPr id="5" name="Imagen 4"/>
        <xdr:cNvPicPr>
          <a:picLocks noChangeAspect="1"/>
        </xdr:cNvPicPr>
      </xdr:nvPicPr>
      <xdr:blipFill>
        <a:blip xmlns:r="http://schemas.openxmlformats.org/officeDocument/2006/relationships" r:embed="rId2"/>
        <a:stretch>
          <a:fillRect/>
        </a:stretch>
      </xdr:blipFill>
      <xdr:spPr>
        <a:xfrm>
          <a:off x="8353425" y="628650"/>
          <a:ext cx="1658256" cy="4267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228600</xdr:colOff>
      <xdr:row>0</xdr:row>
      <xdr:rowOff>121920</xdr:rowOff>
    </xdr:from>
    <xdr:to>
      <xdr:col>14</xdr:col>
      <xdr:colOff>190500</xdr:colOff>
      <xdr:row>3</xdr:row>
      <xdr:rowOff>137160</xdr:rowOff>
    </xdr:to>
    <xdr:pic>
      <xdr:nvPicPr>
        <xdr:cNvPr id="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0" y="121920"/>
          <a:ext cx="1266825"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12</xdr:row>
      <xdr:rowOff>0</xdr:rowOff>
    </xdr:from>
    <xdr:to>
      <xdr:col>14</xdr:col>
      <xdr:colOff>0</xdr:colOff>
      <xdr:row>12</xdr:row>
      <xdr:rowOff>0</xdr:rowOff>
    </xdr:to>
    <xdr:sp macro="" textlink="">
      <xdr:nvSpPr>
        <xdr:cNvPr id="3" name="Line 3"/>
        <xdr:cNvSpPr>
          <a:spLocks noChangeShapeType="1"/>
        </xdr:cNvSpPr>
      </xdr:nvSpPr>
      <xdr:spPr bwMode="auto">
        <a:xfrm>
          <a:off x="10296525" y="2143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352425</xdr:colOff>
      <xdr:row>0</xdr:row>
      <xdr:rowOff>0</xdr:rowOff>
    </xdr:from>
    <xdr:to>
      <xdr:col>1</xdr:col>
      <xdr:colOff>2089785</xdr:colOff>
      <xdr:row>5</xdr:row>
      <xdr:rowOff>70485</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0"/>
          <a:ext cx="2413635" cy="880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228600</xdr:colOff>
      <xdr:row>0</xdr:row>
      <xdr:rowOff>121920</xdr:rowOff>
    </xdr:from>
    <xdr:to>
      <xdr:col>14</xdr:col>
      <xdr:colOff>304800</xdr:colOff>
      <xdr:row>3</xdr:row>
      <xdr:rowOff>137160</xdr:rowOff>
    </xdr:to>
    <xdr:pic>
      <xdr:nvPicPr>
        <xdr:cNvPr id="22799"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6440" y="121920"/>
          <a:ext cx="130302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12</xdr:row>
      <xdr:rowOff>0</xdr:rowOff>
    </xdr:from>
    <xdr:to>
      <xdr:col>14</xdr:col>
      <xdr:colOff>0</xdr:colOff>
      <xdr:row>12</xdr:row>
      <xdr:rowOff>0</xdr:rowOff>
    </xdr:to>
    <xdr:sp macro="" textlink="">
      <xdr:nvSpPr>
        <xdr:cNvPr id="22800" name="Line 3"/>
        <xdr:cNvSpPr>
          <a:spLocks noChangeShapeType="1"/>
        </xdr:cNvSpPr>
      </xdr:nvSpPr>
      <xdr:spPr bwMode="auto">
        <a:xfrm>
          <a:off x="10614660" y="2186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160020</xdr:rowOff>
    </xdr:from>
    <xdr:to>
      <xdr:col>1</xdr:col>
      <xdr:colOff>1737360</xdr:colOff>
      <xdr:row>6</xdr:row>
      <xdr:rowOff>68580</xdr:rowOff>
    </xdr:to>
    <xdr:pic>
      <xdr:nvPicPr>
        <xdr:cNvPr id="22801"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02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vb93c/Documents/20200529_SIAP%20Y%20CAT&#193;LOGO%20CENTROS%202019/MURCIASALUD%202019/RR.HH%202019%20Rev/C&#193;LCULOS%20MIOS/10.%20DEF%20CALCULOS2%20rrhh_sistema_publico%202017%20-%20cop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NOTAS"/>
      <sheetName val="EVOLUCIÓN R. MURCIA (2005-2017)"/>
      <sheetName val="RRHH 17"/>
      <sheetName val="RRHH 16"/>
      <sheetName val="RRHH 15"/>
      <sheetName val="RRHH 14"/>
      <sheetName val="RRHH 13"/>
      <sheetName val="RRHH 12"/>
      <sheetName val="RRHH 11"/>
      <sheetName val="RRHH 10"/>
      <sheetName val="RRHH 09 "/>
      <sheetName val="RRHH 08"/>
      <sheetName val="RRHH 07"/>
      <sheetName val="RRHH 06"/>
      <sheetName val="RRHH05"/>
    </sheetNames>
    <sheetDataSet>
      <sheetData sheetId="0"/>
      <sheetData sheetId="1"/>
      <sheetData sheetId="2">
        <row r="11">
          <cell r="E11" t="str">
            <v>HOSPITALES PÚBLICOS</v>
          </cell>
          <cell r="G11" t="str">
            <v>ATENCIÓN PRIMARIA</v>
          </cell>
          <cell r="I11" t="str">
            <v>SALUD MENTAL</v>
          </cell>
          <cell r="K11" t="str">
            <v>SUAP/UME</v>
          </cell>
          <cell r="M11" t="str">
            <v>CUIDADOS PALIATIVOS ESAD</v>
          </cell>
          <cell r="O11" t="str">
            <v>TOTAL</v>
          </cell>
        </row>
        <row r="13">
          <cell r="D13">
            <v>2006</v>
          </cell>
          <cell r="E13">
            <v>11850</v>
          </cell>
          <cell r="G13">
            <v>1983</v>
          </cell>
          <cell r="I13">
            <v>223</v>
          </cell>
          <cell r="K13">
            <v>735</v>
          </cell>
          <cell r="O13">
            <v>14791</v>
          </cell>
        </row>
        <row r="14">
          <cell r="D14">
            <v>2007</v>
          </cell>
          <cell r="E14">
            <v>12963</v>
          </cell>
          <cell r="G14">
            <v>2218</v>
          </cell>
          <cell r="I14">
            <v>259</v>
          </cell>
          <cell r="K14">
            <v>790</v>
          </cell>
          <cell r="O14">
            <v>16230</v>
          </cell>
        </row>
        <row r="15">
          <cell r="D15">
            <v>2008</v>
          </cell>
          <cell r="E15">
            <v>13662</v>
          </cell>
          <cell r="G15">
            <v>2388</v>
          </cell>
          <cell r="I15">
            <v>268</v>
          </cell>
          <cell r="K15">
            <v>834</v>
          </cell>
          <cell r="O15">
            <v>17152</v>
          </cell>
        </row>
        <row r="16">
          <cell r="D16">
            <v>2009</v>
          </cell>
          <cell r="E16">
            <v>13910</v>
          </cell>
          <cell r="G16">
            <v>2474</v>
          </cell>
          <cell r="I16">
            <v>284</v>
          </cell>
          <cell r="K16">
            <v>889</v>
          </cell>
          <cell r="M16">
            <v>35</v>
          </cell>
          <cell r="O16">
            <v>17592</v>
          </cell>
        </row>
        <row r="17">
          <cell r="D17">
            <v>2010</v>
          </cell>
          <cell r="E17">
            <v>14196</v>
          </cell>
          <cell r="G17">
            <v>2475</v>
          </cell>
          <cell r="I17">
            <v>291</v>
          </cell>
          <cell r="K17">
            <v>896</v>
          </cell>
          <cell r="M17">
            <v>37</v>
          </cell>
          <cell r="O17">
            <v>17895</v>
          </cell>
        </row>
        <row r="18">
          <cell r="D18">
            <v>2011</v>
          </cell>
          <cell r="E18">
            <v>14453</v>
          </cell>
          <cell r="G18">
            <v>2500</v>
          </cell>
          <cell r="I18">
            <v>310</v>
          </cell>
          <cell r="K18">
            <v>862</v>
          </cell>
          <cell r="M18">
            <v>38</v>
          </cell>
          <cell r="O18">
            <v>18163</v>
          </cell>
        </row>
        <row r="19">
          <cell r="D19">
            <v>2012</v>
          </cell>
          <cell r="E19">
            <v>13970</v>
          </cell>
          <cell r="G19">
            <v>2508</v>
          </cell>
          <cell r="I19">
            <v>327</v>
          </cell>
          <cell r="K19">
            <v>959</v>
          </cell>
          <cell r="M19">
            <v>38</v>
          </cell>
          <cell r="O19">
            <v>17802</v>
          </cell>
        </row>
        <row r="20">
          <cell r="D20">
            <v>2013</v>
          </cell>
          <cell r="E20">
            <v>13662</v>
          </cell>
          <cell r="G20">
            <v>2490</v>
          </cell>
          <cell r="I20">
            <v>341</v>
          </cell>
          <cell r="K20">
            <v>944</v>
          </cell>
          <cell r="M20">
            <v>38</v>
          </cell>
          <cell r="O20">
            <v>17475</v>
          </cell>
        </row>
        <row r="21">
          <cell r="D21">
            <v>2014</v>
          </cell>
          <cell r="E21">
            <v>13769</v>
          </cell>
          <cell r="G21">
            <v>2491</v>
          </cell>
          <cell r="I21">
            <v>358</v>
          </cell>
          <cell r="K21">
            <v>948</v>
          </cell>
          <cell r="M21">
            <v>38</v>
          </cell>
          <cell r="O21">
            <v>17604</v>
          </cell>
        </row>
        <row r="22">
          <cell r="D22">
            <v>2015</v>
          </cell>
          <cell r="E22">
            <v>13833</v>
          </cell>
          <cell r="G22">
            <v>2553</v>
          </cell>
          <cell r="I22">
            <v>357</v>
          </cell>
          <cell r="K22">
            <v>947</v>
          </cell>
          <cell r="M22">
            <v>38</v>
          </cell>
          <cell r="O22">
            <v>17728</v>
          </cell>
        </row>
        <row r="23">
          <cell r="D23">
            <v>2016</v>
          </cell>
          <cell r="E23">
            <v>14118</v>
          </cell>
          <cell r="G23">
            <v>2566</v>
          </cell>
          <cell r="I23">
            <v>357</v>
          </cell>
          <cell r="K23">
            <v>952</v>
          </cell>
          <cell r="M23">
            <v>38</v>
          </cell>
          <cell r="O23">
            <v>18031</v>
          </cell>
        </row>
        <row r="24">
          <cell r="D24">
            <v>2017</v>
          </cell>
          <cell r="E24">
            <v>14148</v>
          </cell>
          <cell r="G24">
            <v>2577</v>
          </cell>
          <cell r="I24">
            <v>368</v>
          </cell>
          <cell r="K24">
            <v>936</v>
          </cell>
          <cell r="M24">
            <v>39</v>
          </cell>
          <cell r="O24">
            <v>18068</v>
          </cell>
        </row>
        <row r="25">
          <cell r="D25">
            <v>2018</v>
          </cell>
          <cell r="E25">
            <v>14368</v>
          </cell>
          <cell r="G25">
            <v>2595</v>
          </cell>
          <cell r="I25">
            <v>374</v>
          </cell>
          <cell r="K25">
            <v>959</v>
          </cell>
          <cell r="M25">
            <v>39</v>
          </cell>
          <cell r="O25">
            <v>18335</v>
          </cell>
        </row>
        <row r="26">
          <cell r="D26">
            <v>2019</v>
          </cell>
          <cell r="E26">
            <v>14886</v>
          </cell>
          <cell r="G26">
            <v>2651</v>
          </cell>
          <cell r="I26">
            <v>389</v>
          </cell>
          <cell r="K26">
            <v>957</v>
          </cell>
          <cell r="M26">
            <v>39</v>
          </cell>
          <cell r="O26">
            <v>18922</v>
          </cell>
        </row>
        <row r="27">
          <cell r="D27">
            <v>2020</v>
          </cell>
          <cell r="E27">
            <v>16868</v>
          </cell>
          <cell r="G27">
            <v>2692</v>
          </cell>
          <cell r="I27">
            <v>396</v>
          </cell>
          <cell r="K27">
            <v>965</v>
          </cell>
          <cell r="M27">
            <v>39</v>
          </cell>
          <cell r="O27">
            <v>20960</v>
          </cell>
        </row>
        <row r="28">
          <cell r="D28">
            <v>2021</v>
          </cell>
          <cell r="E28">
            <v>17650</v>
          </cell>
          <cell r="G28">
            <v>2755</v>
          </cell>
          <cell r="I28">
            <v>393</v>
          </cell>
          <cell r="K28">
            <v>955</v>
          </cell>
          <cell r="M28">
            <v>39</v>
          </cell>
          <cell r="O28">
            <v>21792</v>
          </cell>
        </row>
        <row r="29">
          <cell r="D29">
            <v>2022</v>
          </cell>
          <cell r="E29">
            <v>18337</v>
          </cell>
          <cell r="G29">
            <v>2834</v>
          </cell>
          <cell r="I29">
            <v>412</v>
          </cell>
          <cell r="K29">
            <v>941</v>
          </cell>
          <cell r="M29">
            <v>44</v>
          </cell>
          <cell r="O29">
            <v>22568</v>
          </cell>
        </row>
        <row r="30">
          <cell r="D30">
            <v>2023</v>
          </cell>
          <cell r="E30">
            <v>18503</v>
          </cell>
          <cell r="G30">
            <v>3015</v>
          </cell>
          <cell r="I30">
            <v>431</v>
          </cell>
          <cell r="K30">
            <v>1097</v>
          </cell>
          <cell r="M30">
            <v>39</v>
          </cell>
          <cell r="O30">
            <v>23085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N32"/>
  <sheetViews>
    <sheetView showGridLines="0" showRowColHeaders="0" tabSelected="1" zoomScaleNormal="100" workbookViewId="0">
      <selection activeCell="B8" sqref="B8"/>
    </sheetView>
  </sheetViews>
  <sheetFormatPr baseColWidth="10" defaultRowHeight="12.75" customHeight="1" x14ac:dyDescent="0.2"/>
  <cols>
    <col min="2" max="2" width="11.42578125" customWidth="1"/>
    <col min="7" max="7" width="11.42578125" style="193" customWidth="1"/>
    <col min="10" max="10" width="11.42578125" customWidth="1"/>
  </cols>
  <sheetData>
    <row r="9" spans="3:14" ht="15" customHeight="1" x14ac:dyDescent="0.25">
      <c r="C9" s="573" t="s">
        <v>43</v>
      </c>
      <c r="D9" s="573"/>
      <c r="E9" s="573"/>
      <c r="F9" s="573"/>
      <c r="G9" s="573"/>
      <c r="H9" s="573"/>
      <c r="I9" s="573"/>
      <c r="J9" s="573"/>
      <c r="K9" s="573"/>
    </row>
    <row r="10" spans="3:14" ht="15" customHeight="1" x14ac:dyDescent="0.25">
      <c r="C10" s="574" t="s">
        <v>195</v>
      </c>
      <c r="D10" s="574"/>
      <c r="E10" s="574"/>
      <c r="F10" s="574"/>
      <c r="G10" s="574"/>
      <c r="H10" s="574"/>
      <c r="I10" s="574"/>
      <c r="J10" s="574"/>
      <c r="K10" s="574"/>
    </row>
    <row r="11" spans="3:14" ht="18" customHeight="1" x14ac:dyDescent="0.25">
      <c r="E11" s="104"/>
      <c r="F11" s="104"/>
      <c r="G11" s="104"/>
      <c r="H11" s="104"/>
      <c r="I11" s="104"/>
    </row>
    <row r="12" spans="3:14" ht="12.75" customHeight="1" x14ac:dyDescent="0.2">
      <c r="E12" s="439"/>
      <c r="F12" s="439"/>
      <c r="G12" s="439"/>
      <c r="H12" s="439"/>
      <c r="I12" s="439"/>
    </row>
    <row r="13" spans="3:14" ht="12.75" customHeight="1" x14ac:dyDescent="0.2">
      <c r="E13" s="439"/>
      <c r="F13" s="571" t="s">
        <v>154</v>
      </c>
      <c r="G13" s="571"/>
      <c r="H13" s="571"/>
      <c r="I13" s="439"/>
      <c r="L13" s="513"/>
      <c r="M13" s="513"/>
      <c r="N13" s="513"/>
    </row>
    <row r="14" spans="3:14" ht="12.75" customHeight="1" x14ac:dyDescent="0.2">
      <c r="E14" s="439"/>
      <c r="F14" s="440"/>
      <c r="G14" s="440"/>
      <c r="H14" s="440"/>
      <c r="I14" s="439"/>
      <c r="L14" s="513"/>
      <c r="M14" s="513"/>
      <c r="N14" s="513"/>
    </row>
    <row r="15" spans="3:14" ht="12.75" customHeight="1" x14ac:dyDescent="0.2">
      <c r="E15" s="439"/>
      <c r="F15" s="571" t="s">
        <v>169</v>
      </c>
      <c r="G15" s="571"/>
      <c r="H15" s="571"/>
      <c r="I15" s="439"/>
    </row>
    <row r="16" spans="3:14" ht="12.75" customHeight="1" x14ac:dyDescent="0.2">
      <c r="E16" s="439"/>
      <c r="F16" s="570"/>
      <c r="G16" s="570"/>
      <c r="H16" s="570"/>
      <c r="I16" s="439"/>
    </row>
    <row r="17" spans="1:10" ht="12.75" customHeight="1" x14ac:dyDescent="0.2">
      <c r="E17" s="679" t="s">
        <v>197</v>
      </c>
      <c r="F17" s="679" t="s">
        <v>200</v>
      </c>
      <c r="G17" s="115" t="s">
        <v>198</v>
      </c>
      <c r="H17" s="115" t="s">
        <v>199</v>
      </c>
      <c r="I17" s="439"/>
    </row>
    <row r="18" spans="1:10" ht="12.75" customHeight="1" x14ac:dyDescent="0.2">
      <c r="E18" s="439"/>
      <c r="F18" s="440"/>
      <c r="G18" s="440"/>
      <c r="H18" s="440"/>
      <c r="I18" s="439"/>
    </row>
    <row r="19" spans="1:10" ht="12.75" customHeight="1" x14ac:dyDescent="0.2">
      <c r="E19" s="679" t="s">
        <v>166</v>
      </c>
      <c r="F19" s="115" t="s">
        <v>167</v>
      </c>
      <c r="G19" s="115" t="s">
        <v>155</v>
      </c>
      <c r="H19" s="115" t="s">
        <v>171</v>
      </c>
      <c r="I19" s="115" t="s">
        <v>183</v>
      </c>
      <c r="J19" s="435"/>
    </row>
    <row r="20" spans="1:10" ht="12.75" customHeight="1" x14ac:dyDescent="0.2">
      <c r="E20" s="435"/>
      <c r="F20" s="115"/>
      <c r="G20" s="436"/>
      <c r="H20" s="115"/>
      <c r="I20" s="435"/>
      <c r="J20" s="435"/>
    </row>
    <row r="21" spans="1:10" ht="12.75" customHeight="1" x14ac:dyDescent="0.2">
      <c r="E21" s="115" t="s">
        <v>162</v>
      </c>
      <c r="F21" s="115" t="s">
        <v>163</v>
      </c>
      <c r="G21" s="115" t="s">
        <v>156</v>
      </c>
      <c r="H21" s="115" t="s">
        <v>164</v>
      </c>
      <c r="I21" s="115" t="s">
        <v>165</v>
      </c>
      <c r="J21" s="435"/>
    </row>
    <row r="22" spans="1:10" ht="12.75" customHeight="1" x14ac:dyDescent="0.2">
      <c r="E22" s="435"/>
      <c r="F22" s="115"/>
      <c r="G22" s="115"/>
      <c r="H22" s="115"/>
      <c r="I22" s="435"/>
      <c r="J22" s="435"/>
    </row>
    <row r="23" spans="1:10" ht="12.75" customHeight="1" x14ac:dyDescent="0.2">
      <c r="E23" s="115" t="s">
        <v>158</v>
      </c>
      <c r="F23" s="115" t="s">
        <v>159</v>
      </c>
      <c r="G23" s="115" t="s">
        <v>157</v>
      </c>
      <c r="H23" s="115" t="s">
        <v>160</v>
      </c>
      <c r="I23" s="115" t="s">
        <v>161</v>
      </c>
      <c r="J23" s="435"/>
    </row>
    <row r="24" spans="1:10" ht="12.75" customHeight="1" x14ac:dyDescent="0.2">
      <c r="E24" s="435"/>
      <c r="F24" s="115"/>
      <c r="G24" s="115"/>
      <c r="H24" s="434"/>
      <c r="I24" s="435"/>
      <c r="J24" s="435"/>
    </row>
    <row r="25" spans="1:10" s="108" customFormat="1" ht="12.75" customHeight="1" x14ac:dyDescent="0.2">
      <c r="B25" s="106"/>
      <c r="C25" s="107"/>
      <c r="D25" s="107"/>
      <c r="E25" s="437"/>
      <c r="F25" s="437"/>
      <c r="G25" s="109"/>
      <c r="H25" s="437"/>
      <c r="I25" s="433"/>
      <c r="J25" s="107"/>
    </row>
    <row r="26" spans="1:10" s="110" customFormat="1" ht="12.75" customHeight="1" x14ac:dyDescent="0.2">
      <c r="B26" s="109"/>
      <c r="C26" s="109"/>
      <c r="D26" s="109"/>
      <c r="E26" s="109"/>
      <c r="F26" s="109"/>
      <c r="G26" s="438"/>
      <c r="H26" s="109"/>
      <c r="I26" s="433"/>
      <c r="J26" s="109"/>
    </row>
    <row r="27" spans="1:10" s="110" customFormat="1" ht="12.75" customHeight="1" x14ac:dyDescent="0.2">
      <c r="E27" s="433"/>
      <c r="F27" s="433"/>
      <c r="G27" s="109"/>
      <c r="H27" s="433"/>
      <c r="I27" s="433"/>
    </row>
    <row r="28" spans="1:10" s="110" customFormat="1" ht="12.75" customHeight="1" x14ac:dyDescent="0.2">
      <c r="G28" s="194"/>
    </row>
    <row r="29" spans="1:10" s="110" customFormat="1" ht="12.75" customHeight="1" x14ac:dyDescent="0.2">
      <c r="A29" s="117"/>
      <c r="B29" s="116"/>
      <c r="C29" s="118"/>
      <c r="D29" s="117"/>
      <c r="G29" s="194"/>
    </row>
    <row r="30" spans="1:10" s="110" customFormat="1" ht="12.75" customHeight="1" x14ac:dyDescent="0.2">
      <c r="A30" s="117"/>
      <c r="B30" s="116"/>
      <c r="C30" s="116"/>
      <c r="D30" s="117"/>
      <c r="E30" s="114"/>
      <c r="F30" s="114"/>
      <c r="G30" s="194"/>
      <c r="H30" s="114"/>
      <c r="J30" s="114"/>
    </row>
    <row r="31" spans="1:10" s="105" customFormat="1" ht="12.75" customHeight="1" x14ac:dyDescent="0.2">
      <c r="A31" s="117"/>
      <c r="B31" s="117"/>
      <c r="C31" s="117"/>
      <c r="D31" s="117"/>
      <c r="G31" s="572"/>
    </row>
    <row r="32" spans="1:10" s="105" customFormat="1" ht="12.75" customHeight="1" x14ac:dyDescent="0.2">
      <c r="A32" s="119"/>
      <c r="B32" s="119"/>
      <c r="C32" s="119"/>
      <c r="D32" s="119"/>
      <c r="G32" s="572"/>
    </row>
  </sheetData>
  <mergeCells count="5">
    <mergeCell ref="F13:H13"/>
    <mergeCell ref="G31:G32"/>
    <mergeCell ref="F15:H15"/>
    <mergeCell ref="C9:K9"/>
    <mergeCell ref="C10:K10"/>
  </mergeCells>
  <phoneticPr fontId="3" type="noConversion"/>
  <hyperlinks>
    <hyperlink ref="G24:H24" location="'RRHH 10'!A1" display="AÑO 2010"/>
    <hyperlink ref="F13:H13" location="Notas!A1" tooltip="Notas Metodológicas" display="Notas Metodológicas"/>
    <hyperlink ref="E23" location="'2005'!A1" tooltip="2005" display="Año 2005"/>
    <hyperlink ref="F23" location="'2006'!A1" tooltip="2006" display="Año 2006"/>
    <hyperlink ref="G23" location="'2007'!A1" tooltip="2007" display="Año 2007"/>
    <hyperlink ref="H23" location="'2008'!A1" tooltip="2008" display="Año 2008"/>
    <hyperlink ref="I23" location="'2009 '!A1" tooltip="2009" display="Año 2009"/>
    <hyperlink ref="E21" location="'2010'!A1" tooltip="2010" display="Año 2010"/>
    <hyperlink ref="F21" location="'2011'!A1" tooltip="2011" display="Año 2011"/>
    <hyperlink ref="G21" location="'2012'!A1" tooltip="2012" display="Año 2012"/>
    <hyperlink ref="H21" location="'2013'!A1" tooltip="2013" display="Año 2013"/>
    <hyperlink ref="I21" location="'2014'!A1" tooltip="2014" display="Año 2014"/>
    <hyperlink ref="E19" location="'2015'!A1" tooltip="2015" display="Año 2015"/>
    <hyperlink ref="F19" location="' 2016'!A1" tooltip="2016" display="Año 2016"/>
    <hyperlink ref="G19" location="' 2017'!A1" tooltip="2017" display="Año 2017"/>
    <hyperlink ref="F15:H15" location="Evolución!A1" tooltip="Evolución" display="Evolución"/>
    <hyperlink ref="H19" location="' 2018'!A1" tooltip="2018" display="Año 2018"/>
    <hyperlink ref="I19" location="' 2019'!A1" tooltip="2019" display="Año 2019"/>
    <hyperlink ref="E17" location="'2020'!A1" display="Año 2020"/>
    <hyperlink ref="F17" location="'2021'!A1" display="Año 2021"/>
    <hyperlink ref="G17" location="'2022'!A1" display="Año 2022"/>
    <hyperlink ref="H17" location="'2023'!A1" display="Año 2023"/>
  </hyperlinks>
  <pageMargins left="0.78740157480314965" right="0.78740157480314965" top="0.39370078740157483" bottom="0.98425196850393704" header="0" footer="0"/>
  <pageSetup paperSize="9" scale="94" orientation="landscape" horizontalDpi="200"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99"/>
  <sheetViews>
    <sheetView showGridLines="0" workbookViewId="0">
      <pane ySplit="12" topLeftCell="A13" activePane="bottomLeft" state="frozen"/>
      <selection pane="bottomLeft" activeCell="P29" sqref="P29:P30"/>
    </sheetView>
  </sheetViews>
  <sheetFormatPr baseColWidth="10" defaultColWidth="12.42578125" defaultRowHeight="12.75" x14ac:dyDescent="0.2"/>
  <cols>
    <col min="1" max="1" width="10.140625" style="113" customWidth="1"/>
    <col min="2" max="2" width="37.42578125" style="113" customWidth="1"/>
    <col min="3" max="4" width="9.5703125" style="191" customWidth="1"/>
    <col min="5" max="5" width="8.28515625" style="191" customWidth="1"/>
    <col min="6" max="6" width="11.85546875" style="191" customWidth="1"/>
    <col min="7" max="14" width="8.28515625" style="191" customWidth="1"/>
    <col min="15" max="16384" width="12.42578125" style="113"/>
  </cols>
  <sheetData>
    <row r="1" spans="1:29" x14ac:dyDescent="0.2">
      <c r="A1"/>
    </row>
    <row r="3" spans="1:29" x14ac:dyDescent="0.2">
      <c r="P3" s="650"/>
      <c r="Q3" s="650"/>
      <c r="R3" s="650"/>
      <c r="S3" s="650"/>
      <c r="T3" s="650"/>
      <c r="U3" s="650"/>
      <c r="V3" s="290"/>
      <c r="W3" s="290"/>
      <c r="X3" s="290"/>
      <c r="Y3" s="290"/>
      <c r="Z3" s="290"/>
    </row>
    <row r="4" spans="1:29" x14ac:dyDescent="0.2">
      <c r="E4" s="285"/>
      <c r="F4" s="286"/>
      <c r="G4" s="286"/>
      <c r="H4" s="286"/>
      <c r="I4" s="286"/>
      <c r="J4" s="286"/>
      <c r="K4" s="286"/>
      <c r="P4" s="638"/>
      <c r="Q4" s="638"/>
      <c r="R4" s="638"/>
      <c r="S4" s="638"/>
      <c r="T4" s="638"/>
      <c r="U4" s="638"/>
      <c r="V4" s="638"/>
      <c r="W4" s="290"/>
      <c r="X4" s="290"/>
      <c r="Y4" s="290"/>
      <c r="Z4" s="290"/>
    </row>
    <row r="5" spans="1:29" s="112" customFormat="1" x14ac:dyDescent="0.2">
      <c r="C5" s="168"/>
      <c r="D5" s="378"/>
      <c r="E5" s="168"/>
      <c r="F5" s="169"/>
      <c r="G5" s="168"/>
      <c r="H5" s="168"/>
      <c r="J5" s="168"/>
      <c r="K5" s="168"/>
      <c r="L5" s="168"/>
      <c r="M5" s="168"/>
      <c r="N5" s="168"/>
      <c r="O5" s="291"/>
      <c r="P5" s="297"/>
      <c r="Q5" s="379"/>
      <c r="R5" s="332"/>
      <c r="S5" s="296"/>
      <c r="T5" s="296"/>
      <c r="U5" s="296"/>
      <c r="V5" s="296"/>
      <c r="W5" s="291"/>
      <c r="X5" s="291"/>
      <c r="Y5" s="291"/>
      <c r="Z5" s="291"/>
    </row>
    <row r="6" spans="1:29" s="112" customFormat="1" x14ac:dyDescent="0.2">
      <c r="C6" s="168"/>
      <c r="D6" s="168"/>
      <c r="E6" s="168"/>
      <c r="F6" s="169"/>
      <c r="G6" s="168"/>
      <c r="H6" s="168"/>
      <c r="I6" s="168"/>
      <c r="J6" s="168"/>
      <c r="K6" s="168"/>
      <c r="L6" s="168"/>
      <c r="M6" s="168"/>
      <c r="N6" s="168"/>
      <c r="P6" s="651"/>
      <c r="Q6" s="651"/>
      <c r="R6" s="651"/>
      <c r="S6" s="651"/>
      <c r="T6" s="651"/>
      <c r="U6" s="651"/>
      <c r="V6" s="651"/>
      <c r="W6" s="291"/>
      <c r="X6" s="291"/>
      <c r="Y6" s="291"/>
      <c r="Z6" s="291"/>
    </row>
    <row r="7" spans="1:29" x14ac:dyDescent="0.2">
      <c r="P7" s="639"/>
      <c r="Q7" s="639"/>
      <c r="R7" s="639"/>
      <c r="S7" s="639"/>
      <c r="T7" s="639"/>
      <c r="U7" s="639"/>
      <c r="V7" s="639"/>
      <c r="W7" s="290"/>
      <c r="X7" s="290"/>
      <c r="Y7" s="290"/>
      <c r="Z7" s="290"/>
    </row>
    <row r="8" spans="1:29" s="124" customFormat="1" x14ac:dyDescent="0.2">
      <c r="B8" s="599" t="s">
        <v>151</v>
      </c>
      <c r="C8" s="625"/>
      <c r="D8" s="625"/>
      <c r="E8" s="625"/>
      <c r="F8" s="625"/>
      <c r="G8" s="625"/>
      <c r="H8" s="625"/>
      <c r="I8" s="625"/>
      <c r="J8" s="625"/>
      <c r="K8" s="625"/>
      <c r="L8" s="625"/>
      <c r="M8" s="625"/>
      <c r="N8" s="625"/>
      <c r="P8" s="645"/>
      <c r="Q8" s="645"/>
      <c r="R8" s="645"/>
      <c r="S8" s="645"/>
      <c r="T8" s="645"/>
      <c r="U8" s="645"/>
      <c r="V8" s="645"/>
      <c r="W8" s="292"/>
      <c r="X8" s="292"/>
      <c r="Y8" s="292"/>
      <c r="Z8" s="292"/>
    </row>
    <row r="9" spans="1:29" s="124" customFormat="1" ht="13.5" thickBot="1" x14ac:dyDescent="0.25">
      <c r="C9" s="328"/>
      <c r="D9" s="170"/>
      <c r="E9" s="170"/>
      <c r="F9" s="170"/>
      <c r="G9" s="170"/>
      <c r="H9" s="170"/>
      <c r="I9" s="170"/>
      <c r="J9" s="170"/>
      <c r="K9" s="170"/>
      <c r="L9" s="170"/>
      <c r="M9" s="170"/>
      <c r="N9" s="170"/>
      <c r="P9" s="644"/>
      <c r="Q9" s="645"/>
      <c r="R9" s="645"/>
      <c r="S9" s="645"/>
      <c r="T9" s="645"/>
      <c r="U9" s="645"/>
      <c r="V9" s="645"/>
      <c r="W9" s="292"/>
      <c r="X9" s="292"/>
      <c r="Y9" s="292"/>
      <c r="Z9" s="292"/>
    </row>
    <row r="10" spans="1:29" s="124" customFormat="1" ht="12.75" customHeight="1" x14ac:dyDescent="0.2">
      <c r="B10" s="125"/>
      <c r="C10" s="600" t="s">
        <v>34</v>
      </c>
      <c r="D10" s="601"/>
      <c r="E10" s="600" t="s">
        <v>39</v>
      </c>
      <c r="F10" s="601"/>
      <c r="G10" s="600" t="s">
        <v>40</v>
      </c>
      <c r="H10" s="601"/>
      <c r="I10" s="600" t="s">
        <v>45</v>
      </c>
      <c r="J10" s="601"/>
      <c r="K10" s="604" t="s">
        <v>48</v>
      </c>
      <c r="L10" s="605"/>
      <c r="M10" s="600" t="s">
        <v>47</v>
      </c>
      <c r="N10" s="601"/>
      <c r="P10" s="292"/>
      <c r="Q10" s="294"/>
      <c r="R10" s="294"/>
      <c r="S10" s="292"/>
      <c r="T10" s="295"/>
      <c r="U10" s="292"/>
      <c r="V10" s="292"/>
      <c r="W10" s="292"/>
      <c r="X10" s="292"/>
      <c r="Y10" s="292"/>
      <c r="Z10" s="292"/>
    </row>
    <row r="11" spans="1:29" s="124" customFormat="1" ht="25.5" customHeight="1" x14ac:dyDescent="0.2">
      <c r="B11" s="126" t="s">
        <v>33</v>
      </c>
      <c r="C11" s="602"/>
      <c r="D11" s="603"/>
      <c r="E11" s="602"/>
      <c r="F11" s="603"/>
      <c r="G11" s="602"/>
      <c r="H11" s="603"/>
      <c r="I11" s="602"/>
      <c r="J11" s="603"/>
      <c r="K11" s="606"/>
      <c r="L11" s="607"/>
      <c r="M11" s="602"/>
      <c r="N11" s="603"/>
      <c r="P11" s="292"/>
      <c r="Q11" s="294"/>
      <c r="R11" s="294"/>
      <c r="S11" s="296"/>
      <c r="T11" s="295"/>
      <c r="U11" s="292"/>
      <c r="V11" s="292"/>
      <c r="W11" s="292"/>
      <c r="X11" s="292"/>
      <c r="Y11" s="292"/>
      <c r="Z11" s="292"/>
    </row>
    <row r="12" spans="1:29" s="124" customFormat="1" ht="15" customHeight="1" thickBot="1" x14ac:dyDescent="0.25">
      <c r="B12" s="171"/>
      <c r="C12" s="253" t="s">
        <v>1</v>
      </c>
      <c r="D12" s="347" t="s">
        <v>0</v>
      </c>
      <c r="E12" s="253" t="s">
        <v>1</v>
      </c>
      <c r="F12" s="252" t="s">
        <v>0</v>
      </c>
      <c r="G12" s="253" t="s">
        <v>1</v>
      </c>
      <c r="H12" s="252" t="s">
        <v>0</v>
      </c>
      <c r="I12" s="253" t="s">
        <v>1</v>
      </c>
      <c r="J12" s="252" t="s">
        <v>0</v>
      </c>
      <c r="K12" s="253" t="s">
        <v>1</v>
      </c>
      <c r="L12" s="252" t="s">
        <v>0</v>
      </c>
      <c r="M12" s="373" t="s">
        <v>1</v>
      </c>
      <c r="N12" s="374" t="s">
        <v>0</v>
      </c>
      <c r="O12" s="140"/>
      <c r="P12" s="292"/>
      <c r="Q12" s="294"/>
      <c r="R12" s="326"/>
      <c r="S12" s="293"/>
      <c r="T12" s="333"/>
      <c r="U12" s="293"/>
      <c r="V12" s="293"/>
      <c r="W12" s="293"/>
      <c r="X12" s="293"/>
      <c r="Y12" s="293"/>
      <c r="Z12" s="293"/>
      <c r="AA12" s="282"/>
      <c r="AB12" s="282"/>
    </row>
    <row r="13" spans="1:29" s="124" customFormat="1" ht="13.5" customHeight="1" thickBot="1" x14ac:dyDescent="0.25">
      <c r="B13" s="148" t="s">
        <v>4</v>
      </c>
      <c r="C13" s="151">
        <v>10688</v>
      </c>
      <c r="D13" s="357">
        <v>7.2289042542182695</v>
      </c>
      <c r="E13" s="367">
        <v>2012</v>
      </c>
      <c r="F13" s="206">
        <v>1.3608304041436339</v>
      </c>
      <c r="G13" s="216">
        <v>281</v>
      </c>
      <c r="H13" s="206">
        <v>0.19005633377950354</v>
      </c>
      <c r="I13" s="361">
        <v>643</v>
      </c>
      <c r="J13" s="206">
        <v>0.43489758939580347</v>
      </c>
      <c r="K13" s="216">
        <v>39</v>
      </c>
      <c r="L13" s="206">
        <v>2.6377925328827892E-2</v>
      </c>
      <c r="M13" s="257">
        <v>13663</v>
      </c>
      <c r="N13" s="372">
        <v>9.2410665068660389</v>
      </c>
      <c r="O13" s="287"/>
      <c r="P13" s="296"/>
      <c r="Q13" s="296"/>
      <c r="R13" s="293"/>
      <c r="S13" s="293"/>
      <c r="T13" s="293"/>
      <c r="U13" s="293"/>
      <c r="V13" s="293"/>
      <c r="W13" s="293"/>
      <c r="X13" s="293"/>
      <c r="Y13" s="293"/>
      <c r="Z13" s="293"/>
      <c r="AA13" s="282"/>
      <c r="AB13" s="282"/>
    </row>
    <row r="14" spans="1:29" s="124" customFormat="1" x14ac:dyDescent="0.2">
      <c r="B14" s="352" t="s">
        <v>78</v>
      </c>
      <c r="C14" s="263">
        <v>2460</v>
      </c>
      <c r="D14" s="358">
        <v>1.6638383668952978</v>
      </c>
      <c r="E14" s="254">
        <v>1075</v>
      </c>
      <c r="F14" s="208">
        <v>0.72708383919205088</v>
      </c>
      <c r="G14" s="207">
        <v>105</v>
      </c>
      <c r="H14" s="208">
        <v>7.1017491269921254E-2</v>
      </c>
      <c r="I14" s="360">
        <v>328</v>
      </c>
      <c r="J14" s="208">
        <v>0.22184511558603973</v>
      </c>
      <c r="K14" s="207">
        <v>15</v>
      </c>
      <c r="L14" s="208">
        <v>1.0145355895703036E-2</v>
      </c>
      <c r="M14" s="370">
        <v>3983</v>
      </c>
      <c r="N14" s="303">
        <v>2.6939301688390129</v>
      </c>
      <c r="O14" s="287"/>
      <c r="P14" s="296"/>
      <c r="Q14" s="296"/>
      <c r="R14" s="293"/>
      <c r="S14" s="293"/>
      <c r="T14" s="293"/>
      <c r="U14" s="293"/>
      <c r="V14" s="293"/>
      <c r="W14" s="293"/>
      <c r="X14" s="293"/>
      <c r="Y14" s="293"/>
      <c r="Z14" s="293"/>
      <c r="AA14" s="282"/>
      <c r="AB14" s="282"/>
    </row>
    <row r="15" spans="1:29" s="124" customFormat="1" x14ac:dyDescent="0.2">
      <c r="B15" s="134" t="s">
        <v>79</v>
      </c>
      <c r="C15" s="263">
        <v>186</v>
      </c>
      <c r="D15" s="358">
        <v>0.12580241310671764</v>
      </c>
      <c r="E15" s="248"/>
      <c r="F15" s="209"/>
      <c r="G15" s="210"/>
      <c r="H15" s="202"/>
      <c r="I15" s="210"/>
      <c r="J15" s="209"/>
      <c r="K15" s="210"/>
      <c r="L15" s="209"/>
      <c r="M15" s="370">
        <v>186</v>
      </c>
      <c r="N15" s="303">
        <v>0.12580241310671764</v>
      </c>
      <c r="O15" s="287"/>
      <c r="P15" s="296"/>
      <c r="Q15" s="296"/>
      <c r="R15" s="318"/>
      <c r="S15" s="318"/>
      <c r="T15" s="318"/>
      <c r="U15" s="318"/>
      <c r="V15" s="318"/>
      <c r="W15" s="318"/>
      <c r="X15" s="318"/>
      <c r="Y15" s="318"/>
      <c r="Z15" s="318"/>
      <c r="AA15" s="334"/>
      <c r="AB15" s="334"/>
      <c r="AC15" s="141"/>
    </row>
    <row r="16" spans="1:29" s="124" customFormat="1" x14ac:dyDescent="0.2">
      <c r="B16" s="134" t="s">
        <v>80</v>
      </c>
      <c r="C16" s="263">
        <v>72</v>
      </c>
      <c r="D16" s="358">
        <v>4.8697708299374573E-2</v>
      </c>
      <c r="E16" s="248"/>
      <c r="F16" s="209"/>
      <c r="G16" s="210"/>
      <c r="H16" s="209"/>
      <c r="I16" s="210"/>
      <c r="J16" s="209"/>
      <c r="K16" s="210"/>
      <c r="L16" s="209"/>
      <c r="M16" s="370">
        <v>72</v>
      </c>
      <c r="N16" s="303">
        <v>4.8697708299374573E-2</v>
      </c>
      <c r="O16" s="287"/>
      <c r="P16" s="296"/>
      <c r="Q16" s="296"/>
      <c r="R16" s="318"/>
      <c r="S16" s="318"/>
      <c r="T16" s="318"/>
      <c r="U16" s="318"/>
      <c r="V16" s="318"/>
      <c r="W16" s="318"/>
      <c r="X16" s="318"/>
      <c r="Y16" s="318"/>
      <c r="Z16" s="318"/>
      <c r="AA16" s="334"/>
      <c r="AB16" s="334"/>
      <c r="AC16" s="141"/>
    </row>
    <row r="17" spans="2:29" s="124" customFormat="1" x14ac:dyDescent="0.2">
      <c r="B17" s="134" t="s">
        <v>81</v>
      </c>
      <c r="C17" s="263">
        <v>85</v>
      </c>
      <c r="D17" s="358">
        <v>5.7490350075650537E-2</v>
      </c>
      <c r="E17" s="248"/>
      <c r="F17" s="209"/>
      <c r="G17" s="210"/>
      <c r="H17" s="209"/>
      <c r="I17" s="210"/>
      <c r="J17" s="209"/>
      <c r="K17" s="210"/>
      <c r="L17" s="209"/>
      <c r="M17" s="370">
        <v>85</v>
      </c>
      <c r="N17" s="303">
        <v>5.7490350075650537E-2</v>
      </c>
      <c r="O17" s="287"/>
      <c r="P17" s="297"/>
      <c r="Q17" s="296"/>
      <c r="R17" s="318"/>
      <c r="S17" s="318"/>
      <c r="T17" s="318"/>
      <c r="U17" s="318"/>
      <c r="V17" s="318"/>
      <c r="W17" s="318"/>
      <c r="X17" s="318"/>
      <c r="Y17" s="318"/>
      <c r="Z17" s="318"/>
      <c r="AA17" s="334"/>
      <c r="AB17" s="334"/>
      <c r="AC17" s="141"/>
    </row>
    <row r="18" spans="2:29" s="124" customFormat="1" x14ac:dyDescent="0.2">
      <c r="B18" s="353" t="s">
        <v>143</v>
      </c>
      <c r="C18" s="263">
        <v>42</v>
      </c>
      <c r="D18" s="358">
        <v>2.8406996507968501E-2</v>
      </c>
      <c r="E18" s="259"/>
      <c r="F18" s="241"/>
      <c r="G18" s="262"/>
      <c r="H18" s="241"/>
      <c r="I18" s="262"/>
      <c r="J18" s="241"/>
      <c r="K18" s="262"/>
      <c r="L18" s="241"/>
      <c r="M18" s="370">
        <v>42</v>
      </c>
      <c r="N18" s="303">
        <v>2.8406996507968501E-2</v>
      </c>
      <c r="O18" s="287"/>
      <c r="P18" s="292"/>
      <c r="Q18" s="292"/>
      <c r="R18" s="318"/>
      <c r="S18" s="318"/>
      <c r="T18" s="318"/>
      <c r="U18" s="318"/>
      <c r="V18" s="318"/>
      <c r="W18" s="318"/>
      <c r="X18" s="318"/>
      <c r="Y18" s="318"/>
      <c r="Z18" s="318"/>
      <c r="AA18" s="334"/>
      <c r="AB18" s="334"/>
      <c r="AC18" s="141"/>
    </row>
    <row r="19" spans="2:29" s="124" customFormat="1" x14ac:dyDescent="0.2">
      <c r="B19" s="353" t="s">
        <v>144</v>
      </c>
      <c r="C19" s="263">
        <v>5</v>
      </c>
      <c r="D19" s="432">
        <v>3.3817852985676788E-3</v>
      </c>
      <c r="E19" s="259"/>
      <c r="F19" s="241"/>
      <c r="G19" s="262"/>
      <c r="H19" s="241"/>
      <c r="I19" s="262"/>
      <c r="J19" s="241"/>
      <c r="K19" s="262"/>
      <c r="L19" s="241"/>
      <c r="M19" s="370">
        <v>5</v>
      </c>
      <c r="N19" s="306">
        <v>3.3817852985676788E-3</v>
      </c>
      <c r="O19" s="287"/>
      <c r="P19" s="292"/>
      <c r="Q19" s="292"/>
      <c r="R19" s="318"/>
      <c r="S19" s="318"/>
      <c r="T19" s="318"/>
      <c r="U19" s="318"/>
      <c r="V19" s="318"/>
      <c r="W19" s="318"/>
      <c r="X19" s="318"/>
      <c r="Y19" s="318"/>
      <c r="Z19" s="318"/>
      <c r="AA19" s="334"/>
      <c r="AB19" s="334"/>
      <c r="AC19" s="141"/>
    </row>
    <row r="20" spans="2:29" s="124" customFormat="1" x14ac:dyDescent="0.2">
      <c r="B20" s="353" t="s">
        <v>145</v>
      </c>
      <c r="C20" s="263">
        <v>142</v>
      </c>
      <c r="D20" s="358">
        <v>9.6042702479322076E-2</v>
      </c>
      <c r="E20" s="259"/>
      <c r="F20" s="241"/>
      <c r="G20" s="262"/>
      <c r="H20" s="241"/>
      <c r="I20" s="262"/>
      <c r="J20" s="241"/>
      <c r="K20" s="262"/>
      <c r="L20" s="241"/>
      <c r="M20" s="370">
        <v>142</v>
      </c>
      <c r="N20" s="303">
        <v>9.6042702479322076E-2</v>
      </c>
      <c r="O20" s="287"/>
      <c r="P20" s="292"/>
      <c r="Q20" s="297"/>
      <c r="R20" s="318"/>
      <c r="S20" s="318"/>
      <c r="T20" s="335"/>
      <c r="U20" s="318"/>
      <c r="V20" s="318"/>
      <c r="W20" s="318"/>
      <c r="X20" s="318"/>
      <c r="Y20" s="318"/>
      <c r="Z20" s="318"/>
      <c r="AA20" s="334"/>
      <c r="AB20" s="334"/>
      <c r="AC20" s="141"/>
    </row>
    <row r="21" spans="2:29" s="124" customFormat="1" x14ac:dyDescent="0.2">
      <c r="B21" s="353" t="s">
        <v>146</v>
      </c>
      <c r="C21" s="263">
        <v>48</v>
      </c>
      <c r="D21" s="358">
        <v>3.2465138866249715E-2</v>
      </c>
      <c r="E21" s="259"/>
      <c r="F21" s="241"/>
      <c r="G21" s="262"/>
      <c r="H21" s="241"/>
      <c r="I21" s="262"/>
      <c r="J21" s="241"/>
      <c r="K21" s="262"/>
      <c r="L21" s="241"/>
      <c r="M21" s="370">
        <v>48</v>
      </c>
      <c r="N21" s="303">
        <v>3.2465138866249715E-2</v>
      </c>
      <c r="O21" s="287"/>
      <c r="P21" s="292"/>
      <c r="Q21" s="292"/>
      <c r="R21" s="318"/>
      <c r="S21" s="318"/>
      <c r="T21" s="318"/>
      <c r="U21" s="318"/>
      <c r="V21" s="318"/>
      <c r="W21" s="318"/>
      <c r="X21" s="318"/>
      <c r="Y21" s="318"/>
      <c r="Z21" s="318"/>
      <c r="AA21" s="334"/>
      <c r="AB21" s="334"/>
      <c r="AC21" s="141"/>
    </row>
    <row r="22" spans="2:29" s="124" customFormat="1" x14ac:dyDescent="0.2">
      <c r="B22" s="353" t="s">
        <v>147</v>
      </c>
      <c r="C22" s="263">
        <v>27</v>
      </c>
      <c r="D22" s="358">
        <v>1.8261640612265463E-2</v>
      </c>
      <c r="E22" s="259"/>
      <c r="F22" s="241"/>
      <c r="G22" s="262"/>
      <c r="H22" s="241"/>
      <c r="I22" s="262"/>
      <c r="J22" s="241"/>
      <c r="K22" s="262"/>
      <c r="L22" s="241"/>
      <c r="M22" s="370">
        <v>27</v>
      </c>
      <c r="N22" s="303">
        <v>1.8261640612265463E-2</v>
      </c>
      <c r="O22" s="287"/>
      <c r="P22" s="292"/>
      <c r="Q22" s="292"/>
      <c r="R22" s="318"/>
      <c r="S22" s="318"/>
      <c r="T22" s="318"/>
      <c r="U22" s="318"/>
      <c r="V22" s="318"/>
      <c r="W22" s="318"/>
      <c r="X22" s="318"/>
      <c r="Y22" s="318"/>
      <c r="Z22" s="318"/>
      <c r="AA22" s="334"/>
      <c r="AB22" s="334"/>
      <c r="AC22" s="141"/>
    </row>
    <row r="23" spans="2:29" s="124" customFormat="1" x14ac:dyDescent="0.2">
      <c r="B23" s="134" t="s">
        <v>82</v>
      </c>
      <c r="C23" s="263">
        <v>59</v>
      </c>
      <c r="D23" s="358">
        <v>3.9905066523098609E-2</v>
      </c>
      <c r="E23" s="248"/>
      <c r="F23" s="209"/>
      <c r="G23" s="210"/>
      <c r="H23" s="209"/>
      <c r="I23" s="210"/>
      <c r="J23" s="209"/>
      <c r="K23" s="210"/>
      <c r="L23" s="209"/>
      <c r="M23" s="370">
        <v>59</v>
      </c>
      <c r="N23" s="303">
        <v>3.9905066523098609E-2</v>
      </c>
      <c r="O23" s="287"/>
      <c r="P23" s="294"/>
      <c r="Q23" s="292"/>
      <c r="R23" s="318"/>
      <c r="S23" s="318"/>
      <c r="T23" s="318"/>
      <c r="U23" s="318"/>
      <c r="V23" s="318"/>
      <c r="W23" s="318"/>
      <c r="X23" s="318"/>
      <c r="Y23" s="318"/>
      <c r="Z23" s="318"/>
      <c r="AA23" s="334"/>
      <c r="AB23" s="334"/>
      <c r="AC23" s="141"/>
    </row>
    <row r="24" spans="2:29" s="124" customFormat="1" x14ac:dyDescent="0.2">
      <c r="B24" s="134" t="s">
        <v>83</v>
      </c>
      <c r="C24" s="263">
        <v>43</v>
      </c>
      <c r="D24" s="358">
        <v>2.9083353567682036E-2</v>
      </c>
      <c r="E24" s="248"/>
      <c r="F24" s="209"/>
      <c r="G24" s="210"/>
      <c r="H24" s="209"/>
      <c r="I24" s="210"/>
      <c r="J24" s="209"/>
      <c r="K24" s="210"/>
      <c r="L24" s="209"/>
      <c r="M24" s="370">
        <v>43</v>
      </c>
      <c r="N24" s="303">
        <v>2.9083353567682036E-2</v>
      </c>
      <c r="O24" s="287"/>
      <c r="P24" s="294"/>
      <c r="Q24" s="292"/>
      <c r="R24" s="318"/>
      <c r="S24" s="318"/>
      <c r="T24" s="318"/>
      <c r="U24" s="318"/>
      <c r="V24" s="318"/>
      <c r="W24" s="318"/>
      <c r="X24" s="318"/>
      <c r="Y24" s="318"/>
      <c r="Z24" s="318"/>
      <c r="AA24" s="334"/>
      <c r="AB24" s="334"/>
      <c r="AC24" s="141"/>
    </row>
    <row r="25" spans="2:29" s="124" customFormat="1" x14ac:dyDescent="0.2">
      <c r="B25" s="134" t="s">
        <v>84</v>
      </c>
      <c r="C25" s="263">
        <v>195</v>
      </c>
      <c r="D25" s="358">
        <v>0.13188962664413947</v>
      </c>
      <c r="E25" s="219">
        <v>834</v>
      </c>
      <c r="F25" s="241">
        <v>0.56408178780108875</v>
      </c>
      <c r="G25" s="210">
        <v>4</v>
      </c>
      <c r="H25" s="242">
        <v>2.7054282388541428E-3</v>
      </c>
      <c r="I25" s="262">
        <v>328</v>
      </c>
      <c r="J25" s="209">
        <v>0.22184511558603973</v>
      </c>
      <c r="K25" s="210">
        <v>15</v>
      </c>
      <c r="L25" s="209">
        <v>1.0145355895703036E-2</v>
      </c>
      <c r="M25" s="370">
        <v>1376</v>
      </c>
      <c r="N25" s="303">
        <v>0.93066731416582515</v>
      </c>
      <c r="O25" s="287"/>
      <c r="P25" s="292"/>
      <c r="Q25" s="292"/>
      <c r="R25" s="318"/>
      <c r="S25" s="318"/>
      <c r="T25" s="318"/>
      <c r="U25" s="318"/>
      <c r="V25" s="318"/>
      <c r="W25" s="318"/>
      <c r="X25" s="318"/>
      <c r="Y25" s="318"/>
      <c r="Z25" s="318"/>
      <c r="AA25" s="334"/>
      <c r="AB25" s="334"/>
      <c r="AC25" s="141"/>
    </row>
    <row r="26" spans="2:29" s="124" customFormat="1" x14ac:dyDescent="0.2">
      <c r="B26" s="134" t="s">
        <v>85</v>
      </c>
      <c r="C26" s="263">
        <v>4</v>
      </c>
      <c r="D26" s="432">
        <v>2.7054282388541428E-3</v>
      </c>
      <c r="E26" s="248"/>
      <c r="F26" s="269"/>
      <c r="G26" s="262"/>
      <c r="H26" s="209"/>
      <c r="I26" s="210"/>
      <c r="J26" s="209"/>
      <c r="K26" s="210"/>
      <c r="L26" s="209"/>
      <c r="M26" s="370">
        <v>4</v>
      </c>
      <c r="N26" s="306">
        <v>2.7054282388541428E-3</v>
      </c>
      <c r="O26" s="287"/>
      <c r="P26" s="292"/>
      <c r="Q26" s="292"/>
      <c r="R26" s="293"/>
      <c r="S26" s="293"/>
      <c r="T26" s="293"/>
      <c r="U26" s="293"/>
      <c r="V26" s="293"/>
      <c r="W26" s="293"/>
      <c r="X26" s="293"/>
      <c r="Y26" s="293"/>
      <c r="Z26" s="293"/>
      <c r="AA26" s="282"/>
      <c r="AB26" s="282"/>
    </row>
    <row r="27" spans="2:29" s="124" customFormat="1" x14ac:dyDescent="0.2">
      <c r="B27" s="134" t="s">
        <v>86</v>
      </c>
      <c r="C27" s="263">
        <v>9</v>
      </c>
      <c r="D27" s="358">
        <v>6.0872135374218216E-3</v>
      </c>
      <c r="E27" s="248"/>
      <c r="F27" s="209"/>
      <c r="G27" s="210"/>
      <c r="H27" s="209"/>
      <c r="I27" s="210"/>
      <c r="J27" s="209"/>
      <c r="K27" s="210"/>
      <c r="L27" s="209"/>
      <c r="M27" s="370">
        <v>9</v>
      </c>
      <c r="N27" s="303">
        <v>6.0872135374218216E-3</v>
      </c>
      <c r="O27" s="287"/>
      <c r="P27" s="292"/>
      <c r="Q27" s="292"/>
      <c r="R27" s="293"/>
      <c r="S27" s="293"/>
      <c r="T27" s="293"/>
      <c r="U27" s="293"/>
      <c r="V27" s="293"/>
      <c r="W27" s="293"/>
      <c r="X27" s="293"/>
      <c r="Y27" s="293"/>
      <c r="Z27" s="293"/>
      <c r="AA27" s="282"/>
      <c r="AB27" s="282"/>
    </row>
    <row r="28" spans="2:29" s="124" customFormat="1" x14ac:dyDescent="0.2">
      <c r="B28" s="134" t="s">
        <v>87</v>
      </c>
      <c r="C28" s="263">
        <v>141</v>
      </c>
      <c r="D28" s="358">
        <v>9.5366345419608534E-2</v>
      </c>
      <c r="E28" s="248"/>
      <c r="F28" s="209"/>
      <c r="G28" s="210"/>
      <c r="H28" s="209"/>
      <c r="I28" s="210"/>
      <c r="J28" s="209"/>
      <c r="K28" s="210"/>
      <c r="L28" s="209"/>
      <c r="M28" s="370">
        <v>141</v>
      </c>
      <c r="N28" s="303">
        <v>9.5366345419608534E-2</v>
      </c>
      <c r="O28" s="287"/>
      <c r="P28" s="292"/>
      <c r="Q28" s="292"/>
      <c r="R28" s="293"/>
      <c r="S28" s="293"/>
      <c r="T28" s="293"/>
      <c r="U28" s="293"/>
      <c r="V28" s="293"/>
      <c r="W28" s="293"/>
      <c r="X28" s="293"/>
      <c r="Y28" s="293"/>
      <c r="Z28" s="293"/>
      <c r="AA28" s="282"/>
      <c r="AB28" s="282"/>
    </row>
    <row r="29" spans="2:29" s="124" customFormat="1" x14ac:dyDescent="0.2">
      <c r="B29" s="134" t="s">
        <v>88</v>
      </c>
      <c r="C29" s="263">
        <v>18</v>
      </c>
      <c r="D29" s="358">
        <v>1.2174427074843643E-2</v>
      </c>
      <c r="E29" s="248"/>
      <c r="F29" s="209"/>
      <c r="G29" s="210"/>
      <c r="H29" s="209"/>
      <c r="I29" s="210"/>
      <c r="J29" s="209"/>
      <c r="K29" s="210"/>
      <c r="L29" s="209"/>
      <c r="M29" s="370">
        <v>18</v>
      </c>
      <c r="N29" s="303">
        <v>1.2174427074843643E-2</v>
      </c>
      <c r="O29" s="287"/>
      <c r="P29" s="292"/>
      <c r="Q29" s="292"/>
      <c r="R29" s="292"/>
      <c r="S29" s="292"/>
      <c r="T29" s="292"/>
      <c r="U29" s="292"/>
      <c r="V29" s="292"/>
      <c r="W29" s="292"/>
      <c r="X29" s="292"/>
      <c r="Y29" s="292"/>
      <c r="Z29" s="292"/>
    </row>
    <row r="30" spans="2:29" s="124" customFormat="1" x14ac:dyDescent="0.2">
      <c r="B30" s="134" t="s">
        <v>89</v>
      </c>
      <c r="C30" s="263">
        <v>126</v>
      </c>
      <c r="D30" s="358">
        <v>8.5220989523905499E-2</v>
      </c>
      <c r="E30" s="248"/>
      <c r="F30" s="209"/>
      <c r="G30" s="210"/>
      <c r="H30" s="209"/>
      <c r="I30" s="210"/>
      <c r="J30" s="209"/>
      <c r="K30" s="210"/>
      <c r="L30" s="209"/>
      <c r="M30" s="370">
        <v>126</v>
      </c>
      <c r="N30" s="303">
        <v>8.5220989523905499E-2</v>
      </c>
      <c r="O30" s="287"/>
      <c r="P30" s="294"/>
      <c r="Q30" s="292"/>
      <c r="R30" s="292"/>
      <c r="S30" s="292"/>
      <c r="T30" s="292"/>
      <c r="U30" s="292"/>
      <c r="V30" s="292"/>
      <c r="W30" s="292"/>
      <c r="X30" s="292"/>
      <c r="Y30" s="292"/>
      <c r="Z30" s="292"/>
    </row>
    <row r="31" spans="2:29" s="124" customFormat="1" x14ac:dyDescent="0.2">
      <c r="B31" s="134" t="s">
        <v>90</v>
      </c>
      <c r="C31" s="263">
        <v>11</v>
      </c>
      <c r="D31" s="358">
        <v>7.4399276568488928E-3</v>
      </c>
      <c r="E31" s="248"/>
      <c r="F31" s="209"/>
      <c r="G31" s="210"/>
      <c r="H31" s="209"/>
      <c r="I31" s="210"/>
      <c r="J31" s="209"/>
      <c r="K31" s="210"/>
      <c r="L31" s="209"/>
      <c r="M31" s="370">
        <v>11</v>
      </c>
      <c r="N31" s="303">
        <v>7.4399276568488928E-3</v>
      </c>
      <c r="O31" s="287"/>
      <c r="P31" s="292"/>
      <c r="Q31" s="292"/>
      <c r="R31" s="292"/>
      <c r="S31" s="292"/>
      <c r="T31" s="296"/>
      <c r="U31" s="292"/>
      <c r="V31" s="292"/>
      <c r="W31" s="292"/>
      <c r="X31" s="292"/>
      <c r="Y31" s="292"/>
      <c r="Z31" s="292"/>
    </row>
    <row r="32" spans="2:29" s="124" customFormat="1" x14ac:dyDescent="0.2">
      <c r="B32" s="134" t="s">
        <v>91</v>
      </c>
      <c r="C32" s="263">
        <v>13</v>
      </c>
      <c r="D32" s="358">
        <v>8.792641776275964E-3</v>
      </c>
      <c r="E32" s="248"/>
      <c r="F32" s="209"/>
      <c r="G32" s="210"/>
      <c r="H32" s="209"/>
      <c r="I32" s="210"/>
      <c r="J32" s="209"/>
      <c r="K32" s="210"/>
      <c r="L32" s="209"/>
      <c r="M32" s="370">
        <v>13</v>
      </c>
      <c r="N32" s="303">
        <v>8.792641776275964E-3</v>
      </c>
      <c r="O32" s="287"/>
      <c r="P32" s="292"/>
      <c r="Q32" s="292"/>
      <c r="R32" s="292"/>
      <c r="S32" s="292"/>
      <c r="T32" s="292"/>
      <c r="U32" s="292"/>
      <c r="V32" s="292"/>
      <c r="W32" s="292"/>
      <c r="X32" s="292"/>
      <c r="Y32" s="292"/>
      <c r="Z32" s="292"/>
    </row>
    <row r="33" spans="2:26" s="124" customFormat="1" x14ac:dyDescent="0.2">
      <c r="B33" s="134" t="s">
        <v>92</v>
      </c>
      <c r="C33" s="263">
        <v>4</v>
      </c>
      <c r="D33" s="432">
        <v>2.7054282388541428E-3</v>
      </c>
      <c r="E33" s="248"/>
      <c r="F33" s="209"/>
      <c r="G33" s="210"/>
      <c r="H33" s="209"/>
      <c r="I33" s="210"/>
      <c r="J33" s="209"/>
      <c r="K33" s="210"/>
      <c r="L33" s="209"/>
      <c r="M33" s="370">
        <v>4</v>
      </c>
      <c r="N33" s="306">
        <v>2.7054282388541428E-3</v>
      </c>
      <c r="O33" s="287"/>
      <c r="P33" s="292"/>
      <c r="Q33" s="292"/>
      <c r="R33" s="292"/>
      <c r="S33" s="292"/>
      <c r="T33" s="292"/>
      <c r="U33" s="292"/>
      <c r="V33" s="292"/>
      <c r="W33" s="292"/>
      <c r="X33" s="292"/>
      <c r="Y33" s="292"/>
      <c r="Z33" s="292"/>
    </row>
    <row r="34" spans="2:26" s="124" customFormat="1" x14ac:dyDescent="0.2">
      <c r="B34" s="134" t="s">
        <v>93</v>
      </c>
      <c r="C34" s="263">
        <v>38</v>
      </c>
      <c r="D34" s="358">
        <v>2.5701568269114357E-2</v>
      </c>
      <c r="E34" s="248"/>
      <c r="F34" s="209"/>
      <c r="G34" s="210"/>
      <c r="H34" s="209"/>
      <c r="I34" s="210"/>
      <c r="J34" s="209"/>
      <c r="K34" s="210"/>
      <c r="L34" s="209"/>
      <c r="M34" s="370">
        <v>38</v>
      </c>
      <c r="N34" s="303">
        <v>2.5701568269114357E-2</v>
      </c>
      <c r="O34" s="287"/>
      <c r="P34" s="292"/>
      <c r="Q34" s="292"/>
      <c r="R34" s="292"/>
      <c r="S34" s="292"/>
      <c r="T34" s="292"/>
      <c r="U34" s="292"/>
      <c r="V34" s="292"/>
      <c r="W34" s="292"/>
      <c r="X34" s="292"/>
      <c r="Y34" s="292"/>
      <c r="Z34" s="292"/>
    </row>
    <row r="35" spans="2:26" s="124" customFormat="1" x14ac:dyDescent="0.2">
      <c r="B35" s="134" t="s">
        <v>94</v>
      </c>
      <c r="C35" s="263">
        <v>10</v>
      </c>
      <c r="D35" s="358">
        <v>6.7635705971353577E-3</v>
      </c>
      <c r="E35" s="248"/>
      <c r="F35" s="209"/>
      <c r="G35" s="210"/>
      <c r="H35" s="209"/>
      <c r="I35" s="210"/>
      <c r="J35" s="209"/>
      <c r="K35" s="210"/>
      <c r="L35" s="209"/>
      <c r="M35" s="370">
        <v>10</v>
      </c>
      <c r="N35" s="303">
        <v>6.7635705971353577E-3</v>
      </c>
      <c r="O35" s="287"/>
      <c r="P35" s="292"/>
      <c r="Q35" s="292"/>
      <c r="R35" s="292"/>
      <c r="S35" s="292"/>
      <c r="T35" s="292"/>
      <c r="U35" s="292"/>
      <c r="V35" s="292"/>
      <c r="W35" s="292"/>
      <c r="X35" s="292"/>
      <c r="Y35" s="292"/>
      <c r="Z35" s="292"/>
    </row>
    <row r="36" spans="2:26" s="124" customFormat="1" x14ac:dyDescent="0.2">
      <c r="B36" s="134" t="s">
        <v>95</v>
      </c>
      <c r="C36" s="263">
        <v>145</v>
      </c>
      <c r="D36" s="358">
        <v>9.8071773658462674E-2</v>
      </c>
      <c r="E36" s="248"/>
      <c r="F36" s="209"/>
      <c r="G36" s="210"/>
      <c r="H36" s="209"/>
      <c r="I36" s="210"/>
      <c r="J36" s="209"/>
      <c r="K36" s="210"/>
      <c r="L36" s="202"/>
      <c r="M36" s="370">
        <v>145</v>
      </c>
      <c r="N36" s="303">
        <v>9.8071773658462674E-2</v>
      </c>
      <c r="O36" s="287"/>
      <c r="P36" s="292"/>
      <c r="Q36" s="292"/>
      <c r="R36" s="292"/>
      <c r="S36" s="292"/>
      <c r="T36" s="292"/>
      <c r="U36" s="292"/>
      <c r="V36" s="292"/>
      <c r="W36" s="292"/>
      <c r="X36" s="292"/>
      <c r="Y36" s="292"/>
      <c r="Z36" s="292"/>
    </row>
    <row r="37" spans="2:26" s="124" customFormat="1" x14ac:dyDescent="0.2">
      <c r="B37" s="134" t="s">
        <v>96</v>
      </c>
      <c r="C37" s="263">
        <v>87</v>
      </c>
      <c r="D37" s="358">
        <v>5.8843064195077607E-2</v>
      </c>
      <c r="E37" s="248"/>
      <c r="F37" s="209"/>
      <c r="G37" s="210"/>
      <c r="H37" s="209"/>
      <c r="I37" s="210"/>
      <c r="J37" s="209"/>
      <c r="K37" s="210"/>
      <c r="L37" s="202"/>
      <c r="M37" s="370">
        <v>87</v>
      </c>
      <c r="N37" s="303">
        <v>5.8843064195077607E-2</v>
      </c>
      <c r="O37" s="287"/>
      <c r="P37" s="292"/>
      <c r="Q37" s="292"/>
      <c r="R37" s="292"/>
      <c r="S37" s="292"/>
      <c r="T37" s="292"/>
      <c r="U37" s="292"/>
      <c r="V37" s="292"/>
      <c r="W37" s="292"/>
      <c r="X37" s="292"/>
      <c r="Y37" s="292"/>
      <c r="Z37" s="292"/>
    </row>
    <row r="38" spans="2:26" s="124" customFormat="1" x14ac:dyDescent="0.2">
      <c r="B38" s="134" t="s">
        <v>97</v>
      </c>
      <c r="C38" s="263">
        <v>67</v>
      </c>
      <c r="D38" s="358">
        <v>4.5315923000806897E-2</v>
      </c>
      <c r="E38" s="248"/>
      <c r="F38" s="209"/>
      <c r="G38" s="210"/>
      <c r="H38" s="209"/>
      <c r="I38" s="210"/>
      <c r="J38" s="209"/>
      <c r="K38" s="210"/>
      <c r="L38" s="209"/>
      <c r="M38" s="370">
        <v>67</v>
      </c>
      <c r="N38" s="303">
        <v>4.5315923000806897E-2</v>
      </c>
      <c r="O38" s="287"/>
      <c r="P38" s="292"/>
      <c r="Q38" s="292"/>
      <c r="R38" s="292"/>
      <c r="S38" s="292"/>
      <c r="T38" s="292"/>
      <c r="U38" s="292"/>
      <c r="V38" s="292"/>
      <c r="W38" s="292"/>
      <c r="X38" s="292"/>
      <c r="Y38" s="292"/>
      <c r="Z38" s="292"/>
    </row>
    <row r="39" spans="2:26" s="124" customFormat="1" x14ac:dyDescent="0.2">
      <c r="B39" s="134" t="s">
        <v>98</v>
      </c>
      <c r="C39" s="263">
        <v>55</v>
      </c>
      <c r="D39" s="358">
        <v>3.7199638284244468E-2</v>
      </c>
      <c r="E39" s="248"/>
      <c r="F39" s="209"/>
      <c r="G39" s="210"/>
      <c r="H39" s="209"/>
      <c r="I39" s="210"/>
      <c r="J39" s="209"/>
      <c r="K39" s="210"/>
      <c r="L39" s="209"/>
      <c r="M39" s="370">
        <v>55</v>
      </c>
      <c r="N39" s="303">
        <v>3.7199638284244468E-2</v>
      </c>
      <c r="O39" s="287"/>
      <c r="P39" s="292"/>
      <c r="Q39" s="292"/>
      <c r="R39" s="292"/>
      <c r="S39" s="292"/>
      <c r="T39" s="292"/>
      <c r="U39" s="292"/>
      <c r="V39" s="292"/>
      <c r="W39" s="292"/>
      <c r="X39" s="292"/>
      <c r="Y39" s="292"/>
      <c r="Z39" s="292"/>
    </row>
    <row r="40" spans="2:26" s="124" customFormat="1" x14ac:dyDescent="0.2">
      <c r="B40" s="134" t="s">
        <v>99</v>
      </c>
      <c r="C40" s="263">
        <v>123</v>
      </c>
      <c r="D40" s="358">
        <v>8.3191918344764901E-2</v>
      </c>
      <c r="E40" s="219">
        <v>241</v>
      </c>
      <c r="F40" s="241">
        <v>0.1630020513909621</v>
      </c>
      <c r="G40" s="210"/>
      <c r="H40" s="209"/>
      <c r="I40" s="210"/>
      <c r="J40" s="209"/>
      <c r="K40" s="210"/>
      <c r="L40" s="209"/>
      <c r="M40" s="370">
        <v>364</v>
      </c>
      <c r="N40" s="303">
        <v>0.24619396973572702</v>
      </c>
      <c r="O40" s="287"/>
      <c r="P40" s="292"/>
      <c r="Q40" s="292"/>
      <c r="R40" s="292"/>
      <c r="S40" s="292"/>
      <c r="T40" s="292"/>
      <c r="U40" s="292"/>
      <c r="V40" s="292"/>
      <c r="W40" s="292"/>
      <c r="X40" s="292"/>
      <c r="Y40" s="292"/>
      <c r="Z40" s="292"/>
    </row>
    <row r="41" spans="2:26" s="124" customFormat="1" x14ac:dyDescent="0.2">
      <c r="B41" s="134" t="s">
        <v>100</v>
      </c>
      <c r="C41" s="263">
        <v>79</v>
      </c>
      <c r="D41" s="358">
        <v>5.3432207717369326E-2</v>
      </c>
      <c r="E41" s="248"/>
      <c r="F41" s="269"/>
      <c r="G41" s="210"/>
      <c r="H41" s="209"/>
      <c r="I41" s="210"/>
      <c r="J41" s="209"/>
      <c r="K41" s="210"/>
      <c r="L41" s="209"/>
      <c r="M41" s="370">
        <v>79</v>
      </c>
      <c r="N41" s="303">
        <v>5.3432207717369326E-2</v>
      </c>
      <c r="O41" s="287"/>
      <c r="P41" s="292"/>
      <c r="Q41" s="292"/>
      <c r="R41" s="292"/>
      <c r="S41" s="292"/>
      <c r="T41" s="292"/>
      <c r="U41" s="292"/>
      <c r="V41" s="292"/>
      <c r="W41" s="292"/>
      <c r="X41" s="292"/>
      <c r="Y41" s="292"/>
      <c r="Z41" s="292"/>
    </row>
    <row r="42" spans="2:26" s="124" customFormat="1" x14ac:dyDescent="0.2">
      <c r="B42" s="134" t="s">
        <v>101</v>
      </c>
      <c r="C42" s="263">
        <v>67</v>
      </c>
      <c r="D42" s="358">
        <v>4.5315923000806897E-2</v>
      </c>
      <c r="E42" s="248"/>
      <c r="F42" s="209"/>
      <c r="G42" s="210">
        <v>101</v>
      </c>
      <c r="H42" s="209">
        <v>6.8312063031067113E-2</v>
      </c>
      <c r="I42" s="210"/>
      <c r="J42" s="209"/>
      <c r="K42" s="210"/>
      <c r="L42" s="209"/>
      <c r="M42" s="370">
        <v>168</v>
      </c>
      <c r="N42" s="303">
        <v>0.113627986031874</v>
      </c>
      <c r="O42" s="287"/>
      <c r="P42" s="292"/>
      <c r="Q42" s="292"/>
      <c r="R42" s="292"/>
      <c r="S42" s="292"/>
      <c r="T42" s="292"/>
      <c r="U42" s="292"/>
      <c r="V42" s="292"/>
      <c r="W42" s="292"/>
      <c r="X42" s="292"/>
      <c r="Y42" s="292"/>
      <c r="Z42" s="292"/>
    </row>
    <row r="43" spans="2:26" s="124" customFormat="1" x14ac:dyDescent="0.2">
      <c r="B43" s="134" t="s">
        <v>102</v>
      </c>
      <c r="C43" s="263">
        <v>319</v>
      </c>
      <c r="D43" s="358">
        <v>0.21575790204861789</v>
      </c>
      <c r="E43" s="248"/>
      <c r="F43" s="209"/>
      <c r="G43" s="210"/>
      <c r="H43" s="209"/>
      <c r="I43" s="210"/>
      <c r="J43" s="209"/>
      <c r="K43" s="210"/>
      <c r="L43" s="209"/>
      <c r="M43" s="370">
        <v>319</v>
      </c>
      <c r="N43" s="303">
        <v>0.21575790204861789</v>
      </c>
      <c r="O43" s="287"/>
      <c r="P43" s="292"/>
      <c r="Q43" s="292"/>
      <c r="R43" s="292"/>
      <c r="S43" s="292"/>
      <c r="T43" s="292"/>
      <c r="U43" s="292"/>
      <c r="V43" s="292"/>
      <c r="W43" s="292"/>
      <c r="X43" s="292"/>
      <c r="Y43" s="292"/>
      <c r="Z43" s="292"/>
    </row>
    <row r="44" spans="2:26" s="124" customFormat="1" x14ac:dyDescent="0.2">
      <c r="B44" s="134" t="s">
        <v>103</v>
      </c>
      <c r="C44" s="263">
        <v>240</v>
      </c>
      <c r="D44" s="358">
        <v>0.16232569433124858</v>
      </c>
      <c r="E44" s="248"/>
      <c r="F44" s="209"/>
      <c r="G44" s="210"/>
      <c r="H44" s="209"/>
      <c r="I44" s="210"/>
      <c r="J44" s="209"/>
      <c r="K44" s="210"/>
      <c r="L44" s="209"/>
      <c r="M44" s="370">
        <v>240</v>
      </c>
      <c r="N44" s="303">
        <v>0.16232569433124858</v>
      </c>
      <c r="O44" s="287"/>
      <c r="P44" s="292"/>
      <c r="Q44" s="292"/>
      <c r="R44" s="292"/>
      <c r="S44" s="292"/>
      <c r="T44" s="292"/>
      <c r="U44" s="292"/>
      <c r="V44" s="292"/>
      <c r="W44" s="292"/>
      <c r="X44" s="292"/>
      <c r="Y44" s="292"/>
      <c r="Z44" s="292"/>
    </row>
    <row r="45" spans="2:26" s="124" customFormat="1" x14ac:dyDescent="0.2">
      <c r="B45" s="139" t="s">
        <v>104</v>
      </c>
      <c r="C45" s="263">
        <v>59</v>
      </c>
      <c r="D45" s="358">
        <v>3.9905066523098609E-2</v>
      </c>
      <c r="E45" s="248"/>
      <c r="F45" s="209"/>
      <c r="G45" s="210"/>
      <c r="H45" s="209"/>
      <c r="I45" s="210"/>
      <c r="J45" s="209"/>
      <c r="K45" s="210"/>
      <c r="L45" s="209"/>
      <c r="M45" s="370">
        <v>59</v>
      </c>
      <c r="N45" s="303">
        <v>3.9905066523098609E-2</v>
      </c>
      <c r="O45" s="287"/>
      <c r="P45" s="292"/>
      <c r="Q45" s="292"/>
      <c r="R45" s="292"/>
      <c r="S45" s="292"/>
      <c r="T45" s="292"/>
      <c r="U45" s="292"/>
      <c r="V45" s="292"/>
      <c r="W45" s="292"/>
      <c r="X45" s="292"/>
      <c r="Y45" s="292"/>
      <c r="Z45" s="292"/>
    </row>
    <row r="46" spans="2:26" s="124" customFormat="1" x14ac:dyDescent="0.2">
      <c r="B46" s="139" t="s">
        <v>105</v>
      </c>
      <c r="C46" s="263">
        <v>49</v>
      </c>
      <c r="D46" s="358">
        <v>3.3141495925963251E-2</v>
      </c>
      <c r="E46" s="248"/>
      <c r="F46" s="209"/>
      <c r="G46" s="210">
        <v>76</v>
      </c>
      <c r="H46" s="209">
        <v>5.1403136538228714E-2</v>
      </c>
      <c r="I46" s="210"/>
      <c r="J46" s="209"/>
      <c r="K46" s="210"/>
      <c r="L46" s="209"/>
      <c r="M46" s="370">
        <v>125</v>
      </c>
      <c r="N46" s="303">
        <v>8.4544632464191971E-2</v>
      </c>
      <c r="O46" s="287"/>
      <c r="P46" s="292"/>
      <c r="Q46" s="292"/>
      <c r="R46" s="292"/>
      <c r="S46" s="292"/>
      <c r="T46" s="292"/>
      <c r="U46" s="292"/>
      <c r="V46" s="292"/>
      <c r="W46" s="292"/>
      <c r="X46" s="292"/>
      <c r="Y46" s="292"/>
      <c r="Z46" s="292"/>
    </row>
    <row r="47" spans="2:26" s="124" customFormat="1" x14ac:dyDescent="0.2">
      <c r="B47" s="139" t="s">
        <v>106</v>
      </c>
      <c r="C47" s="263">
        <v>4129</v>
      </c>
      <c r="D47" s="358">
        <v>2.7926782995571888</v>
      </c>
      <c r="E47" s="248">
        <v>813</v>
      </c>
      <c r="F47" s="209">
        <v>0.5498782895471046</v>
      </c>
      <c r="G47" s="210">
        <v>67</v>
      </c>
      <c r="H47" s="209">
        <v>4.5315923000806897E-2</v>
      </c>
      <c r="I47" s="262">
        <v>315</v>
      </c>
      <c r="J47" s="209">
        <v>0.21305247380976375</v>
      </c>
      <c r="K47" s="210">
        <v>15</v>
      </c>
      <c r="L47" s="209">
        <v>1.0145355895703036E-2</v>
      </c>
      <c r="M47" s="370">
        <v>5339</v>
      </c>
      <c r="N47" s="303">
        <v>3.6110703418105672</v>
      </c>
      <c r="O47" s="287"/>
      <c r="P47" s="292"/>
      <c r="Q47" s="292"/>
      <c r="R47" s="292"/>
      <c r="S47" s="292"/>
      <c r="T47" s="292"/>
      <c r="U47" s="292"/>
      <c r="V47" s="292"/>
      <c r="W47" s="292"/>
      <c r="X47" s="292"/>
      <c r="Y47" s="292"/>
      <c r="Z47" s="292"/>
    </row>
    <row r="48" spans="2:26" s="124" customFormat="1" x14ac:dyDescent="0.2">
      <c r="B48" s="134" t="s">
        <v>107</v>
      </c>
      <c r="C48" s="263">
        <v>3928</v>
      </c>
      <c r="D48" s="358">
        <v>2.6567305305547682</v>
      </c>
      <c r="E48" s="219">
        <v>813</v>
      </c>
      <c r="F48" s="209">
        <v>0.5498782895471046</v>
      </c>
      <c r="G48" s="210">
        <v>67</v>
      </c>
      <c r="H48" s="209">
        <v>4.5315923000806897E-2</v>
      </c>
      <c r="I48" s="262">
        <v>315</v>
      </c>
      <c r="J48" s="209">
        <v>0.21305247380976375</v>
      </c>
      <c r="K48" s="210">
        <v>15</v>
      </c>
      <c r="L48" s="209">
        <v>1.0145355895703036E-2</v>
      </c>
      <c r="M48" s="370">
        <v>5138</v>
      </c>
      <c r="N48" s="303">
        <v>3.4751225728081465</v>
      </c>
      <c r="O48" s="287"/>
      <c r="P48" s="292"/>
      <c r="Q48" s="292"/>
      <c r="R48" s="292"/>
      <c r="S48" s="292"/>
      <c r="T48" s="292"/>
      <c r="U48" s="292"/>
      <c r="V48" s="292"/>
      <c r="W48" s="292"/>
      <c r="X48" s="292"/>
      <c r="Y48" s="292"/>
      <c r="Z48" s="292"/>
    </row>
    <row r="49" spans="2:26" s="124" customFormat="1" x14ac:dyDescent="0.2">
      <c r="B49" s="134" t="s">
        <v>108</v>
      </c>
      <c r="C49" s="263">
        <v>140</v>
      </c>
      <c r="D49" s="358">
        <v>9.4689988359895005E-2</v>
      </c>
      <c r="E49" s="248"/>
      <c r="F49" s="201"/>
      <c r="G49" s="210"/>
      <c r="H49" s="201"/>
      <c r="I49" s="210"/>
      <c r="J49" s="201"/>
      <c r="K49" s="200"/>
      <c r="L49" s="233"/>
      <c r="M49" s="370">
        <v>140</v>
      </c>
      <c r="N49" s="303">
        <v>9.4689988359895005E-2</v>
      </c>
      <c r="O49" s="287"/>
      <c r="P49" s="292"/>
      <c r="Q49" s="292"/>
      <c r="R49" s="292"/>
      <c r="S49" s="292"/>
      <c r="T49" s="292"/>
      <c r="U49" s="292"/>
      <c r="V49" s="292"/>
      <c r="W49" s="292"/>
      <c r="X49" s="292"/>
      <c r="Y49" s="292"/>
      <c r="Z49" s="292"/>
    </row>
    <row r="50" spans="2:26" s="124" customFormat="1" x14ac:dyDescent="0.2">
      <c r="B50" s="134" t="s">
        <v>109</v>
      </c>
      <c r="C50" s="263">
        <v>61</v>
      </c>
      <c r="D50" s="358">
        <v>4.1257780642525679E-2</v>
      </c>
      <c r="E50" s="248"/>
      <c r="F50" s="201"/>
      <c r="G50" s="210"/>
      <c r="H50" s="201"/>
      <c r="I50" s="210"/>
      <c r="J50" s="201"/>
      <c r="K50" s="210"/>
      <c r="L50" s="201"/>
      <c r="M50" s="370">
        <v>61</v>
      </c>
      <c r="N50" s="303">
        <v>4.1257780642525679E-2</v>
      </c>
      <c r="O50" s="287"/>
      <c r="P50" s="292"/>
      <c r="Q50" s="292"/>
      <c r="R50" s="296"/>
      <c r="S50" s="292"/>
      <c r="T50" s="292"/>
      <c r="U50" s="292"/>
      <c r="V50" s="292"/>
      <c r="W50" s="292"/>
      <c r="X50" s="292"/>
      <c r="Y50" s="292"/>
      <c r="Z50" s="292"/>
    </row>
    <row r="51" spans="2:26" x14ac:dyDescent="0.2">
      <c r="B51" s="139" t="s">
        <v>110</v>
      </c>
      <c r="C51" s="263">
        <v>117</v>
      </c>
      <c r="D51" s="358">
        <v>7.9133775986483676E-2</v>
      </c>
      <c r="E51" s="219"/>
      <c r="F51" s="201"/>
      <c r="G51" s="210"/>
      <c r="H51" s="201"/>
      <c r="I51" s="210"/>
      <c r="J51" s="232"/>
      <c r="K51" s="234"/>
      <c r="L51" s="232"/>
      <c r="M51" s="370">
        <v>117</v>
      </c>
      <c r="N51" s="303">
        <v>7.9133775986483676E-2</v>
      </c>
      <c r="O51" s="287"/>
      <c r="P51" s="292"/>
      <c r="Q51" s="292"/>
      <c r="R51" s="292"/>
      <c r="S51" s="292"/>
      <c r="T51" s="292"/>
      <c r="U51" s="292"/>
      <c r="V51" s="292"/>
      <c r="W51" s="292"/>
      <c r="X51" s="290"/>
      <c r="Y51" s="290"/>
      <c r="Z51" s="290"/>
    </row>
    <row r="52" spans="2:26" s="124" customFormat="1" x14ac:dyDescent="0.2">
      <c r="B52" s="139" t="s">
        <v>111</v>
      </c>
      <c r="C52" s="263">
        <v>8</v>
      </c>
      <c r="D52" s="358">
        <v>5.4108564777082856E-3</v>
      </c>
      <c r="E52" s="219"/>
      <c r="F52" s="201"/>
      <c r="G52" s="210">
        <v>17</v>
      </c>
      <c r="H52" s="209">
        <v>1.1498070015130108E-2</v>
      </c>
      <c r="I52" s="210"/>
      <c r="J52" s="201"/>
      <c r="K52" s="210"/>
      <c r="L52" s="201"/>
      <c r="M52" s="370">
        <v>25</v>
      </c>
      <c r="N52" s="303">
        <v>1.6908926492838393E-2</v>
      </c>
      <c r="O52" s="287"/>
      <c r="S52" s="282"/>
    </row>
    <row r="53" spans="2:26" s="124" customFormat="1" x14ac:dyDescent="0.2">
      <c r="B53" s="139" t="s">
        <v>112</v>
      </c>
      <c r="C53" s="263">
        <v>3865</v>
      </c>
      <c r="D53" s="358">
        <v>2.6141200357928156</v>
      </c>
      <c r="E53" s="259">
        <v>124</v>
      </c>
      <c r="F53" s="241">
        <v>8.3868275404478429E-2</v>
      </c>
      <c r="G53" s="210">
        <v>16</v>
      </c>
      <c r="H53" s="209">
        <v>1.0821712955416571E-2</v>
      </c>
      <c r="I53" s="210"/>
      <c r="J53" s="201"/>
      <c r="K53" s="342">
        <v>9</v>
      </c>
      <c r="L53" s="366">
        <v>6.0872135374218216E-3</v>
      </c>
      <c r="M53" s="370">
        <v>4014</v>
      </c>
      <c r="N53" s="303">
        <v>2.7148972376901326</v>
      </c>
      <c r="O53" s="287"/>
      <c r="P53" s="647"/>
      <c r="Q53" s="647"/>
      <c r="R53" s="647"/>
      <c r="S53" s="647"/>
      <c r="T53" s="647"/>
    </row>
    <row r="54" spans="2:26" s="124" customFormat="1" x14ac:dyDescent="0.2">
      <c r="B54" s="134" t="s">
        <v>113</v>
      </c>
      <c r="C54" s="263">
        <v>3097</v>
      </c>
      <c r="D54" s="358">
        <v>2.0946778139328202</v>
      </c>
      <c r="E54" s="261">
        <v>124</v>
      </c>
      <c r="F54" s="241">
        <v>8.3868275404478429E-2</v>
      </c>
      <c r="G54" s="210">
        <v>16</v>
      </c>
      <c r="H54" s="209">
        <v>1.0821712955416571E-2</v>
      </c>
      <c r="I54" s="210"/>
      <c r="J54" s="201"/>
      <c r="K54" s="342">
        <v>9</v>
      </c>
      <c r="L54" s="366">
        <v>6.0872135374218216E-3</v>
      </c>
      <c r="M54" s="370">
        <v>3246</v>
      </c>
      <c r="N54" s="303">
        <v>2.1954550158301371</v>
      </c>
      <c r="O54" s="287"/>
      <c r="P54" s="647"/>
      <c r="Q54" s="647"/>
      <c r="R54" s="647"/>
      <c r="S54" s="647"/>
      <c r="T54" s="647"/>
    </row>
    <row r="55" spans="2:26" s="124" customFormat="1" x14ac:dyDescent="0.2">
      <c r="B55" s="134" t="s">
        <v>114</v>
      </c>
      <c r="C55" s="263">
        <v>768</v>
      </c>
      <c r="D55" s="358">
        <v>0.51944222185999545</v>
      </c>
      <c r="E55" s="259"/>
      <c r="F55" s="201"/>
      <c r="G55" s="210"/>
      <c r="H55" s="209"/>
      <c r="I55" s="210"/>
      <c r="J55" s="201"/>
      <c r="K55" s="210"/>
      <c r="L55" s="209"/>
      <c r="M55" s="370">
        <v>768</v>
      </c>
      <c r="N55" s="303">
        <v>0.51944222185999545</v>
      </c>
      <c r="O55" s="287"/>
      <c r="P55" s="267"/>
      <c r="Q55" s="267"/>
      <c r="R55" s="268"/>
      <c r="S55" s="268"/>
      <c r="T55" s="268"/>
    </row>
    <row r="56" spans="2:26" s="124" customFormat="1" ht="13.5" thickBot="1" x14ac:dyDescent="0.25">
      <c r="B56" s="354" t="s">
        <v>115</v>
      </c>
      <c r="C56" s="263">
        <v>1</v>
      </c>
      <c r="D56" s="430">
        <v>6.763570597135357E-4</v>
      </c>
      <c r="E56" s="249"/>
      <c r="F56" s="204"/>
      <c r="G56" s="213"/>
      <c r="H56" s="214"/>
      <c r="I56" s="213"/>
      <c r="J56" s="204"/>
      <c r="K56" s="213"/>
      <c r="L56" s="214"/>
      <c r="M56" s="375">
        <v>1</v>
      </c>
      <c r="N56" s="431">
        <v>6.763570597135357E-4</v>
      </c>
      <c r="O56" s="287"/>
      <c r="P56" s="268"/>
      <c r="Q56" s="268"/>
      <c r="R56" s="268"/>
      <c r="S56" s="268"/>
      <c r="T56" s="268"/>
    </row>
    <row r="57" spans="2:26" s="124" customFormat="1" ht="13.5" thickBot="1" x14ac:dyDescent="0.25">
      <c r="B57" s="355" t="s">
        <v>26</v>
      </c>
      <c r="C57" s="350">
        <v>3460</v>
      </c>
      <c r="D57" s="357">
        <v>2.3401954266088336</v>
      </c>
      <c r="E57" s="217">
        <v>565</v>
      </c>
      <c r="F57" s="212">
        <v>0.38214173873814766</v>
      </c>
      <c r="G57" s="217">
        <v>87</v>
      </c>
      <c r="H57" s="218">
        <v>5.8843064195077607E-2</v>
      </c>
      <c r="I57" s="364">
        <v>293</v>
      </c>
      <c r="J57" s="218">
        <v>0.19817261849606596</v>
      </c>
      <c r="K57" s="211">
        <v>0</v>
      </c>
      <c r="L57" s="212">
        <v>0</v>
      </c>
      <c r="M57" s="196">
        <v>4405</v>
      </c>
      <c r="N57" s="245">
        <v>2.9793528480381251</v>
      </c>
      <c r="O57" s="287"/>
      <c r="P57" s="268"/>
      <c r="Q57" s="268"/>
      <c r="R57" s="268"/>
      <c r="S57" s="268"/>
      <c r="T57" s="268"/>
    </row>
    <row r="58" spans="2:26" s="124" customFormat="1" x14ac:dyDescent="0.2">
      <c r="B58" s="134" t="s">
        <v>116</v>
      </c>
      <c r="C58" s="351">
        <v>135</v>
      </c>
      <c r="D58" s="358">
        <v>9.1308203061327323E-2</v>
      </c>
      <c r="E58" s="219"/>
      <c r="F58" s="209"/>
      <c r="G58" s="219"/>
      <c r="H58" s="220"/>
      <c r="I58" s="210">
        <v>4</v>
      </c>
      <c r="J58" s="221">
        <v>2.7054282388541428E-3</v>
      </c>
      <c r="K58" s="210"/>
      <c r="L58" s="209"/>
      <c r="M58" s="370">
        <v>139</v>
      </c>
      <c r="N58" s="303">
        <v>9.4013631300181463E-2</v>
      </c>
      <c r="O58" s="287"/>
      <c r="P58" s="646"/>
      <c r="Q58" s="646"/>
      <c r="R58" s="646"/>
      <c r="S58" s="646"/>
      <c r="T58" s="646"/>
    </row>
    <row r="59" spans="2:26" s="124" customFormat="1" x14ac:dyDescent="0.2">
      <c r="B59" s="134" t="s">
        <v>117</v>
      </c>
      <c r="C59" s="351">
        <v>24</v>
      </c>
      <c r="D59" s="358">
        <v>1.6232569433124858E-2</v>
      </c>
      <c r="E59" s="219"/>
      <c r="F59" s="209"/>
      <c r="G59" s="219">
        <v>22</v>
      </c>
      <c r="H59" s="220">
        <v>1.4879855313697786E-2</v>
      </c>
      <c r="I59" s="210"/>
      <c r="J59" s="219"/>
      <c r="K59" s="210"/>
      <c r="L59" s="209"/>
      <c r="M59" s="370">
        <v>46</v>
      </c>
      <c r="N59" s="303">
        <v>3.1112424746822645E-2</v>
      </c>
      <c r="O59" s="287"/>
      <c r="P59" s="271"/>
      <c r="Q59" s="271"/>
      <c r="R59" s="271"/>
      <c r="S59" s="271"/>
      <c r="T59" s="271"/>
    </row>
    <row r="60" spans="2:26" s="124" customFormat="1" x14ac:dyDescent="0.2">
      <c r="B60" s="134" t="s">
        <v>118</v>
      </c>
      <c r="C60" s="351">
        <v>311</v>
      </c>
      <c r="D60" s="358">
        <v>0.21034704557090961</v>
      </c>
      <c r="E60" s="219"/>
      <c r="F60" s="209"/>
      <c r="G60" s="219"/>
      <c r="H60" s="340"/>
      <c r="I60" s="341"/>
      <c r="J60" s="266"/>
      <c r="K60" s="210"/>
      <c r="L60" s="209"/>
      <c r="M60" s="370">
        <v>311</v>
      </c>
      <c r="N60" s="303">
        <v>0.21034704557090961</v>
      </c>
      <c r="O60" s="287"/>
      <c r="P60" s="268"/>
      <c r="Q60" s="368"/>
      <c r="R60" s="369"/>
      <c r="S60" s="369"/>
      <c r="T60" s="268"/>
    </row>
    <row r="61" spans="2:26" s="124" customFormat="1" x14ac:dyDescent="0.2">
      <c r="B61" s="134" t="s">
        <v>119</v>
      </c>
      <c r="C61" s="351">
        <v>1400</v>
      </c>
      <c r="D61" s="358">
        <v>0.94689988359895005</v>
      </c>
      <c r="E61" s="219">
        <v>414</v>
      </c>
      <c r="F61" s="209">
        <v>0.28001182272140379</v>
      </c>
      <c r="G61" s="219">
        <v>60</v>
      </c>
      <c r="H61" s="246">
        <v>4.0581423582812144E-2</v>
      </c>
      <c r="I61" s="652"/>
      <c r="J61" s="618"/>
      <c r="K61" s="210"/>
      <c r="L61" s="209"/>
      <c r="M61" s="370">
        <v>1874</v>
      </c>
      <c r="N61" s="303">
        <v>1.267493129903166</v>
      </c>
      <c r="O61" s="287"/>
      <c r="P61" s="647"/>
      <c r="Q61" s="647"/>
      <c r="R61" s="647"/>
      <c r="S61" s="647"/>
      <c r="T61" s="647"/>
      <c r="U61" s="265"/>
    </row>
    <row r="62" spans="2:26" s="124" customFormat="1" ht="13.5" thickBot="1" x14ac:dyDescent="0.25">
      <c r="B62" s="356" t="s">
        <v>120</v>
      </c>
      <c r="C62" s="351">
        <v>1590</v>
      </c>
      <c r="D62" s="359">
        <v>1.0754077249445217</v>
      </c>
      <c r="E62" s="346">
        <v>151</v>
      </c>
      <c r="F62" s="214">
        <v>0.1021299160167439</v>
      </c>
      <c r="G62" s="219">
        <v>5</v>
      </c>
      <c r="H62" s="363">
        <v>3.3817852985676788E-3</v>
      </c>
      <c r="I62" s="362">
        <v>289</v>
      </c>
      <c r="J62" s="359">
        <v>0.19546719025721182</v>
      </c>
      <c r="K62" s="210"/>
      <c r="L62" s="209"/>
      <c r="M62" s="375">
        <v>2035</v>
      </c>
      <c r="N62" s="376">
        <v>1.3763866165170453</v>
      </c>
      <c r="O62" s="287"/>
      <c r="P62" s="647"/>
      <c r="Q62" s="647"/>
      <c r="R62" s="268"/>
      <c r="S62" s="268"/>
      <c r="T62" s="268"/>
    </row>
    <row r="63" spans="2:26" s="124" customFormat="1" ht="13.5" thickBot="1" x14ac:dyDescent="0.25">
      <c r="B63" s="355" t="s">
        <v>32</v>
      </c>
      <c r="C63" s="350">
        <v>14148</v>
      </c>
      <c r="D63" s="357">
        <v>9.5690996808271027</v>
      </c>
      <c r="E63" s="367">
        <v>2577</v>
      </c>
      <c r="F63" s="215">
        <v>1.7429721428817799</v>
      </c>
      <c r="G63" s="216">
        <v>368</v>
      </c>
      <c r="H63" s="215">
        <v>0.24889939797458116</v>
      </c>
      <c r="I63" s="216">
        <v>936</v>
      </c>
      <c r="J63" s="215">
        <v>0.63307020789186941</v>
      </c>
      <c r="K63" s="216">
        <v>39</v>
      </c>
      <c r="L63" s="206">
        <v>2.6377925328827892E-2</v>
      </c>
      <c r="M63" s="196">
        <v>18068</v>
      </c>
      <c r="N63" s="245">
        <v>12.220419354904164</v>
      </c>
      <c r="O63" s="649"/>
      <c r="P63" s="646"/>
      <c r="Q63" s="646"/>
      <c r="R63" s="646"/>
      <c r="S63" s="646"/>
      <c r="T63" s="646"/>
      <c r="U63" s="646"/>
      <c r="V63" s="646"/>
      <c r="W63" s="646"/>
      <c r="X63" s="646"/>
    </row>
    <row r="64" spans="2:26" s="124" customFormat="1" x14ac:dyDescent="0.2">
      <c r="B64" s="609" t="s">
        <v>153</v>
      </c>
      <c r="C64" s="610"/>
      <c r="D64" s="611"/>
      <c r="E64" s="610"/>
      <c r="F64" s="610"/>
      <c r="G64" s="610"/>
      <c r="H64" s="610"/>
      <c r="I64" s="610"/>
      <c r="J64" s="610"/>
      <c r="K64" s="610"/>
      <c r="L64" s="610"/>
      <c r="M64" s="611"/>
      <c r="N64" s="611"/>
      <c r="O64" s="646"/>
      <c r="P64" s="646"/>
      <c r="Q64" s="646"/>
      <c r="R64" s="646"/>
      <c r="S64" s="646"/>
      <c r="T64" s="646"/>
      <c r="U64" s="646"/>
      <c r="V64" s="646"/>
      <c r="W64" s="646"/>
      <c r="X64" s="646"/>
    </row>
    <row r="65" spans="1:23" s="124" customFormat="1" x14ac:dyDescent="0.2">
      <c r="B65" s="612" t="s">
        <v>131</v>
      </c>
      <c r="C65" s="612"/>
      <c r="D65" s="612"/>
      <c r="E65" s="612"/>
      <c r="F65" s="612"/>
      <c r="G65" s="612"/>
      <c r="H65" s="612"/>
      <c r="I65" s="612"/>
      <c r="J65" s="612"/>
      <c r="K65" s="612"/>
      <c r="L65" s="612"/>
      <c r="M65" s="612"/>
      <c r="N65" s="612"/>
      <c r="P65" s="642"/>
      <c r="Q65" s="642"/>
      <c r="R65" s="642"/>
      <c r="S65" s="642"/>
      <c r="T65" s="642"/>
      <c r="U65" s="642"/>
      <c r="V65" s="642"/>
    </row>
    <row r="66" spans="1:23" x14ac:dyDescent="0.2">
      <c r="B66" s="613" t="s">
        <v>46</v>
      </c>
      <c r="C66" s="613"/>
      <c r="D66" s="613"/>
      <c r="E66" s="613"/>
      <c r="F66" s="613"/>
      <c r="G66" s="613"/>
      <c r="H66" s="613"/>
      <c r="I66" s="613"/>
      <c r="J66" s="613"/>
      <c r="K66" s="613"/>
      <c r="L66" s="613"/>
      <c r="M66" s="613"/>
      <c r="N66" s="613"/>
      <c r="O66" s="365"/>
      <c r="P66" s="642"/>
      <c r="Q66" s="642"/>
      <c r="R66" s="642"/>
      <c r="S66" s="642"/>
      <c r="T66" s="642"/>
      <c r="U66" s="642"/>
      <c r="V66" s="642"/>
      <c r="W66" s="124"/>
    </row>
    <row r="67" spans="1:23" s="124" customFormat="1" x14ac:dyDescent="0.2">
      <c r="B67" s="612" t="s">
        <v>44</v>
      </c>
      <c r="C67" s="612"/>
      <c r="D67" s="612"/>
      <c r="E67" s="612"/>
      <c r="F67" s="612"/>
      <c r="G67" s="612"/>
      <c r="H67" s="612"/>
      <c r="I67" s="612"/>
      <c r="J67" s="612"/>
      <c r="K67" s="612"/>
      <c r="L67" s="612"/>
      <c r="M67" s="612"/>
      <c r="N67" s="612"/>
      <c r="P67" s="643"/>
      <c r="Q67" s="643"/>
      <c r="R67" s="643"/>
      <c r="S67" s="643"/>
      <c r="T67" s="643"/>
      <c r="U67" s="643"/>
      <c r="V67" s="643"/>
    </row>
    <row r="68" spans="1:23" x14ac:dyDescent="0.2">
      <c r="B68" s="612" t="s">
        <v>148</v>
      </c>
      <c r="C68" s="612"/>
      <c r="D68" s="612"/>
      <c r="E68" s="612"/>
      <c r="F68" s="612"/>
      <c r="G68" s="612"/>
      <c r="H68" s="612"/>
      <c r="I68" s="612"/>
      <c r="J68" s="612"/>
      <c r="K68" s="612"/>
      <c r="L68" s="612"/>
      <c r="M68" s="612"/>
      <c r="N68" s="612"/>
      <c r="P68" s="641"/>
      <c r="Q68" s="641"/>
      <c r="R68" s="641"/>
      <c r="S68" s="641"/>
      <c r="T68" s="641"/>
      <c r="U68" s="641"/>
      <c r="V68" s="641"/>
      <c r="W68" s="124"/>
    </row>
    <row r="69" spans="1:23" x14ac:dyDescent="0.2">
      <c r="D69" s="377"/>
      <c r="M69" s="608" t="s">
        <v>75</v>
      </c>
      <c r="N69" s="608"/>
      <c r="P69" s="641"/>
      <c r="Q69" s="641"/>
      <c r="R69" s="641"/>
      <c r="S69" s="641"/>
      <c r="T69" s="641"/>
      <c r="U69" s="641"/>
      <c r="V69" s="270"/>
      <c r="W69" s="124"/>
    </row>
    <row r="70" spans="1:23" x14ac:dyDescent="0.2">
      <c r="D70" s="377"/>
      <c r="P70" s="641"/>
      <c r="Q70" s="641"/>
      <c r="R70" s="641"/>
      <c r="S70" s="641"/>
      <c r="T70" s="641"/>
      <c r="U70" s="641"/>
      <c r="V70" s="641"/>
      <c r="W70" s="641"/>
    </row>
    <row r="71" spans="1:23" x14ac:dyDescent="0.2">
      <c r="A71" s="290"/>
      <c r="B71" s="638"/>
      <c r="C71" s="639"/>
      <c r="D71" s="639"/>
      <c r="E71" s="639"/>
      <c r="F71" s="639"/>
      <c r="G71" s="639"/>
      <c r="H71" s="639"/>
      <c r="I71" s="639"/>
      <c r="J71" s="639"/>
      <c r="K71" s="639"/>
      <c r="L71" s="639"/>
      <c r="M71" s="639"/>
      <c r="P71" s="640"/>
      <c r="Q71" s="641"/>
      <c r="R71" s="641"/>
      <c r="S71" s="641"/>
      <c r="T71" s="641"/>
      <c r="U71" s="641"/>
      <c r="V71" s="641"/>
      <c r="W71" s="641"/>
    </row>
    <row r="72" spans="1:23" x14ac:dyDescent="0.2">
      <c r="A72" s="290"/>
      <c r="B72" s="639"/>
      <c r="C72" s="639"/>
      <c r="D72" s="639"/>
      <c r="E72" s="639"/>
      <c r="F72" s="639"/>
      <c r="G72" s="639"/>
      <c r="H72" s="639"/>
      <c r="I72" s="639"/>
      <c r="J72" s="639"/>
      <c r="K72" s="639"/>
      <c r="L72" s="639"/>
      <c r="M72" s="639"/>
      <c r="P72" s="124"/>
      <c r="Q72" s="124"/>
      <c r="R72" s="124"/>
      <c r="S72" s="124"/>
      <c r="T72" s="124"/>
      <c r="U72" s="124"/>
      <c r="V72" s="124"/>
      <c r="W72" s="124"/>
    </row>
    <row r="73" spans="1:23" x14ac:dyDescent="0.2">
      <c r="A73" s="290"/>
      <c r="B73" s="290"/>
      <c r="C73" s="380"/>
      <c r="D73" s="380"/>
      <c r="E73" s="380"/>
      <c r="F73" s="380"/>
      <c r="G73" s="380"/>
      <c r="H73" s="380"/>
      <c r="I73" s="380"/>
      <c r="J73" s="380"/>
      <c r="K73" s="380"/>
      <c r="L73" s="380"/>
      <c r="M73" s="380"/>
      <c r="P73" s="365"/>
    </row>
    <row r="74" spans="1:23" ht="15" x14ac:dyDescent="0.2">
      <c r="A74" s="290"/>
      <c r="B74" s="622"/>
      <c r="C74" s="623"/>
      <c r="D74" s="623"/>
      <c r="E74" s="623"/>
      <c r="F74" s="623"/>
      <c r="G74" s="623"/>
      <c r="H74" s="623"/>
      <c r="I74" s="623"/>
      <c r="J74" s="623"/>
      <c r="K74" s="623"/>
      <c r="L74" s="623"/>
      <c r="M74" s="623"/>
      <c r="P74" s="117"/>
      <c r="Q74" s="296"/>
      <c r="R74" s="296"/>
      <c r="S74" s="296"/>
      <c r="T74" s="290"/>
    </row>
    <row r="75" spans="1:23" ht="15" x14ac:dyDescent="0.2">
      <c r="A75" s="290"/>
      <c r="B75" s="329"/>
      <c r="C75" s="329"/>
      <c r="D75" s="329"/>
      <c r="E75" s="329"/>
      <c r="F75" s="329"/>
      <c r="G75" s="329"/>
      <c r="H75" s="329"/>
      <c r="I75" s="329"/>
      <c r="J75" s="329"/>
      <c r="K75" s="329"/>
      <c r="L75" s="329"/>
      <c r="M75" s="329"/>
      <c r="P75" s="117"/>
      <c r="Q75" s="117"/>
      <c r="R75" s="117"/>
      <c r="S75" s="117"/>
      <c r="T75" s="290"/>
    </row>
    <row r="76" spans="1:23" ht="15" x14ac:dyDescent="0.2">
      <c r="A76" s="290"/>
      <c r="B76" s="330"/>
      <c r="C76" s="381"/>
      <c r="D76" s="381"/>
      <c r="E76" s="381"/>
      <c r="F76" s="381"/>
      <c r="G76" s="381"/>
      <c r="H76" s="381"/>
      <c r="I76" s="381"/>
      <c r="J76" s="381"/>
      <c r="K76" s="381"/>
      <c r="L76" s="381"/>
      <c r="M76" s="381"/>
      <c r="P76" s="622"/>
      <c r="Q76" s="648"/>
      <c r="R76" s="648"/>
      <c r="S76" s="117"/>
      <c r="T76" s="290"/>
    </row>
    <row r="77" spans="1:23" ht="15" x14ac:dyDescent="0.2">
      <c r="A77" s="290"/>
      <c r="B77" s="330"/>
      <c r="C77" s="381"/>
      <c r="D77" s="381"/>
      <c r="E77" s="381"/>
      <c r="F77" s="381"/>
      <c r="G77" s="381"/>
      <c r="H77" s="381"/>
      <c r="I77" s="381"/>
      <c r="J77" s="381"/>
      <c r="K77" s="382"/>
      <c r="L77" s="381"/>
      <c r="M77" s="381"/>
      <c r="P77" s="329"/>
      <c r="Q77" s="329"/>
      <c r="R77" s="329"/>
      <c r="S77" s="117"/>
      <c r="T77" s="290"/>
    </row>
    <row r="78" spans="1:23" ht="15" x14ac:dyDescent="0.2">
      <c r="A78" s="290"/>
      <c r="B78" s="330"/>
      <c r="C78" s="381"/>
      <c r="D78" s="381"/>
      <c r="E78" s="381"/>
      <c r="F78" s="381"/>
      <c r="G78" s="381"/>
      <c r="H78" s="381"/>
      <c r="I78" s="381"/>
      <c r="J78" s="381"/>
      <c r="K78" s="381"/>
      <c r="L78" s="381"/>
      <c r="M78" s="381"/>
      <c r="P78" s="330"/>
      <c r="Q78" s="331"/>
      <c r="R78" s="331"/>
      <c r="S78" s="332"/>
      <c r="T78" s="290"/>
    </row>
    <row r="79" spans="1:23" ht="15" x14ac:dyDescent="0.2">
      <c r="A79" s="290"/>
      <c r="B79" s="330"/>
      <c r="C79" s="381"/>
      <c r="D79" s="381"/>
      <c r="E79" s="381"/>
      <c r="F79" s="381"/>
      <c r="G79" s="381"/>
      <c r="H79" s="381"/>
      <c r="I79" s="381"/>
      <c r="J79" s="381"/>
      <c r="K79" s="381"/>
      <c r="L79" s="381"/>
      <c r="M79" s="381"/>
      <c r="P79" s="330"/>
      <c r="Q79" s="331"/>
      <c r="R79" s="331"/>
      <c r="S79" s="332"/>
      <c r="T79" s="290"/>
    </row>
    <row r="80" spans="1:23" ht="15" x14ac:dyDescent="0.2">
      <c r="A80" s="290"/>
      <c r="B80" s="330"/>
      <c r="C80" s="381"/>
      <c r="D80" s="381"/>
      <c r="E80" s="381"/>
      <c r="F80" s="381"/>
      <c r="G80" s="381"/>
      <c r="H80" s="381"/>
      <c r="I80" s="381"/>
      <c r="J80" s="381"/>
      <c r="K80" s="381"/>
      <c r="L80" s="381"/>
      <c r="M80" s="381"/>
      <c r="P80" s="330"/>
      <c r="Q80" s="331"/>
      <c r="R80" s="331"/>
      <c r="S80" s="332"/>
      <c r="T80" s="290"/>
    </row>
    <row r="81" spans="1:27" ht="15" x14ac:dyDescent="0.2">
      <c r="A81" s="290"/>
      <c r="B81" s="330"/>
      <c r="C81" s="381"/>
      <c r="D81" s="381"/>
      <c r="E81" s="381"/>
      <c r="F81" s="381"/>
      <c r="G81" s="381"/>
      <c r="H81" s="381"/>
      <c r="I81" s="381"/>
      <c r="J81" s="381"/>
      <c r="K81" s="381"/>
      <c r="L81" s="381"/>
      <c r="M81" s="381"/>
      <c r="P81" s="330"/>
      <c r="Q81" s="331"/>
      <c r="R81" s="331"/>
      <c r="S81" s="332"/>
      <c r="T81" s="290"/>
    </row>
    <row r="82" spans="1:27" ht="15" x14ac:dyDescent="0.2">
      <c r="A82" s="290"/>
      <c r="B82" s="330"/>
      <c r="C82" s="381"/>
      <c r="D82" s="381"/>
      <c r="E82" s="381"/>
      <c r="F82" s="381"/>
      <c r="G82" s="381"/>
      <c r="H82" s="381"/>
      <c r="I82" s="381"/>
      <c r="J82" s="381"/>
      <c r="K82" s="381"/>
      <c r="L82" s="381"/>
      <c r="M82" s="381"/>
      <c r="P82" s="330"/>
      <c r="Q82" s="331"/>
      <c r="R82" s="331"/>
      <c r="S82" s="332"/>
      <c r="T82" s="290"/>
    </row>
    <row r="83" spans="1:27" ht="15" x14ac:dyDescent="0.2">
      <c r="A83" s="290"/>
      <c r="B83" s="330"/>
      <c r="C83" s="381"/>
      <c r="D83" s="381"/>
      <c r="E83" s="381"/>
      <c r="F83" s="381"/>
      <c r="G83" s="381"/>
      <c r="H83" s="381"/>
      <c r="I83" s="381"/>
      <c r="J83" s="381"/>
      <c r="K83" s="381"/>
      <c r="L83" s="381"/>
      <c r="M83" s="381"/>
      <c r="P83" s="330"/>
      <c r="Q83" s="331"/>
      <c r="R83" s="331"/>
      <c r="S83" s="332"/>
      <c r="T83" s="290"/>
    </row>
    <row r="84" spans="1:27" ht="15" x14ac:dyDescent="0.2">
      <c r="A84" s="290"/>
      <c r="B84" s="330"/>
      <c r="C84" s="381"/>
      <c r="D84" s="381"/>
      <c r="E84" s="381"/>
      <c r="F84" s="381"/>
      <c r="G84" s="381"/>
      <c r="H84" s="381"/>
      <c r="I84" s="381"/>
      <c r="J84" s="381"/>
      <c r="K84" s="381"/>
      <c r="L84" s="381"/>
      <c r="M84" s="381"/>
      <c r="P84" s="330"/>
      <c r="Q84" s="331"/>
      <c r="R84" s="331"/>
      <c r="S84" s="332"/>
      <c r="T84" s="290"/>
      <c r="U84" s="290"/>
      <c r="V84" s="290"/>
      <c r="W84" s="290"/>
      <c r="X84" s="290"/>
      <c r="Y84" s="290"/>
      <c r="Z84" s="290"/>
    </row>
    <row r="85" spans="1:27" ht="15" x14ac:dyDescent="0.2">
      <c r="A85" s="290"/>
      <c r="B85" s="290"/>
      <c r="C85" s="383"/>
      <c r="D85" s="383"/>
      <c r="E85" s="383"/>
      <c r="F85" s="383"/>
      <c r="G85" s="383"/>
      <c r="H85" s="383"/>
      <c r="I85" s="383"/>
      <c r="J85" s="383"/>
      <c r="K85" s="383"/>
      <c r="L85" s="383"/>
      <c r="M85" s="383"/>
      <c r="N85" s="264"/>
      <c r="P85" s="330"/>
      <c r="Q85" s="331"/>
      <c r="R85" s="331"/>
      <c r="S85" s="332"/>
      <c r="T85" s="322"/>
      <c r="U85" s="322"/>
      <c r="V85" s="322"/>
      <c r="W85" s="322"/>
      <c r="X85" s="322"/>
      <c r="Y85" s="322"/>
      <c r="Z85" s="322"/>
    </row>
    <row r="86" spans="1:27" ht="15" x14ac:dyDescent="0.2">
      <c r="A86" s="290"/>
      <c r="B86" s="290"/>
      <c r="C86" s="380"/>
      <c r="D86" s="380"/>
      <c r="E86" s="380"/>
      <c r="F86" s="380"/>
      <c r="G86" s="380"/>
      <c r="H86" s="380"/>
      <c r="I86" s="380"/>
      <c r="J86" s="380"/>
      <c r="K86" s="380"/>
      <c r="L86" s="380"/>
      <c r="M86" s="380"/>
      <c r="P86" s="330"/>
      <c r="Q86" s="331"/>
      <c r="R86" s="331"/>
      <c r="S86" s="332"/>
      <c r="T86" s="322"/>
      <c r="U86" s="322"/>
      <c r="V86" s="322"/>
      <c r="W86" s="322"/>
      <c r="X86" s="322"/>
      <c r="Y86" s="322"/>
      <c r="Z86" s="322"/>
    </row>
    <row r="87" spans="1:27" x14ac:dyDescent="0.2">
      <c r="A87" s="290"/>
      <c r="B87" s="290"/>
      <c r="C87" s="380"/>
      <c r="D87" s="380"/>
      <c r="E87" s="380"/>
      <c r="F87" s="380"/>
      <c r="G87" s="380"/>
      <c r="H87" s="380"/>
      <c r="I87" s="380"/>
      <c r="J87" s="380"/>
      <c r="K87" s="380"/>
      <c r="L87" s="380"/>
      <c r="M87" s="380"/>
      <c r="P87" s="117"/>
      <c r="Q87" s="332"/>
      <c r="R87" s="332"/>
      <c r="S87" s="332"/>
      <c r="T87" s="322"/>
      <c r="U87" s="322"/>
      <c r="V87" s="322"/>
      <c r="W87" s="322"/>
      <c r="X87" s="322"/>
      <c r="Y87" s="322"/>
      <c r="Z87" s="322"/>
    </row>
    <row r="88" spans="1:27" s="272" customFormat="1" x14ac:dyDescent="0.2">
      <c r="A88" s="371"/>
      <c r="B88" s="371"/>
      <c r="C88" s="384"/>
      <c r="D88" s="384"/>
      <c r="E88" s="384"/>
      <c r="F88" s="384"/>
      <c r="G88" s="384"/>
      <c r="H88" s="384"/>
      <c r="I88" s="384"/>
      <c r="J88" s="384"/>
      <c r="K88" s="384"/>
      <c r="L88" s="384"/>
      <c r="M88" s="384"/>
      <c r="N88" s="283"/>
      <c r="P88" s="296"/>
      <c r="Q88" s="296"/>
      <c r="R88" s="296"/>
      <c r="S88" s="296"/>
      <c r="T88" s="339"/>
      <c r="U88" s="339"/>
      <c r="V88" s="339"/>
      <c r="W88" s="339"/>
      <c r="X88" s="339"/>
      <c r="Y88" s="339"/>
      <c r="Z88" s="339"/>
      <c r="AA88" s="288"/>
    </row>
    <row r="89" spans="1:27" x14ac:dyDescent="0.2">
      <c r="A89" s="290"/>
      <c r="B89" s="290"/>
      <c r="C89" s="380"/>
      <c r="D89" s="380"/>
      <c r="E89" s="380"/>
      <c r="F89" s="380"/>
      <c r="G89" s="380"/>
      <c r="H89" s="380"/>
      <c r="I89" s="380"/>
      <c r="J89" s="380"/>
      <c r="K89" s="380"/>
      <c r="L89" s="380"/>
      <c r="M89" s="380"/>
      <c r="P89" s="117"/>
      <c r="Q89" s="117"/>
      <c r="R89" s="117"/>
      <c r="S89" s="117"/>
      <c r="T89" s="322"/>
      <c r="U89" s="322"/>
      <c r="V89" s="322"/>
      <c r="W89" s="322"/>
      <c r="X89" s="322"/>
      <c r="Y89" s="322"/>
      <c r="Z89" s="322"/>
    </row>
    <row r="90" spans="1:27" ht="18.75" x14ac:dyDescent="0.25">
      <c r="A90" s="290"/>
      <c r="B90" s="385"/>
      <c r="C90" s="621"/>
      <c r="D90" s="621"/>
      <c r="E90" s="380"/>
      <c r="F90" s="385"/>
      <c r="G90" s="621"/>
      <c r="H90" s="621"/>
      <c r="I90" s="380"/>
      <c r="J90" s="380"/>
      <c r="K90" s="380"/>
      <c r="L90" s="380"/>
      <c r="M90" s="380"/>
      <c r="P90" s="290"/>
      <c r="Q90" s="290"/>
      <c r="R90" s="290"/>
      <c r="S90" s="290"/>
      <c r="T90" s="322"/>
      <c r="U90" s="322"/>
      <c r="V90" s="322"/>
      <c r="W90" s="322"/>
      <c r="X90" s="322"/>
      <c r="Y90" s="322"/>
      <c r="Z90" s="322"/>
    </row>
    <row r="91" spans="1:27" ht="18.75" x14ac:dyDescent="0.3">
      <c r="B91" s="386"/>
      <c r="C91" s="387"/>
      <c r="D91" s="387"/>
      <c r="E91" s="380"/>
      <c r="F91" s="386"/>
      <c r="G91" s="387"/>
      <c r="H91" s="387"/>
      <c r="I91" s="380"/>
      <c r="J91" s="380"/>
      <c r="K91" s="380"/>
      <c r="L91" s="380"/>
      <c r="M91" s="380"/>
      <c r="P91" s="290"/>
      <c r="Q91" s="290"/>
      <c r="R91" s="290"/>
      <c r="S91" s="290"/>
      <c r="T91" s="322"/>
      <c r="U91" s="322"/>
      <c r="V91" s="322"/>
      <c r="W91" s="322"/>
      <c r="X91" s="322"/>
      <c r="Y91" s="322"/>
      <c r="Z91" s="322"/>
    </row>
    <row r="92" spans="1:27" x14ac:dyDescent="0.2">
      <c r="B92" s="117"/>
      <c r="C92" s="117"/>
      <c r="D92" s="117"/>
      <c r="E92" s="380"/>
      <c r="F92" s="388"/>
      <c r="G92" s="389"/>
      <c r="H92" s="389"/>
      <c r="I92" s="380"/>
      <c r="J92" s="380"/>
      <c r="K92" s="380"/>
      <c r="L92" s="380"/>
      <c r="M92" s="380"/>
      <c r="P92" s="290"/>
      <c r="Q92" s="290"/>
      <c r="R92" s="290"/>
      <c r="S92" s="290"/>
      <c r="T92" s="322"/>
      <c r="U92" s="322"/>
      <c r="V92" s="322"/>
      <c r="W92" s="322"/>
      <c r="X92" s="322"/>
      <c r="Y92" s="322"/>
      <c r="Z92" s="322"/>
    </row>
    <row r="93" spans="1:27" x14ac:dyDescent="0.2">
      <c r="B93" s="117"/>
      <c r="C93" s="117"/>
      <c r="D93" s="117"/>
      <c r="E93" s="380"/>
      <c r="F93" s="388"/>
      <c r="G93" s="389"/>
      <c r="H93" s="389"/>
      <c r="I93" s="380"/>
      <c r="J93" s="380"/>
      <c r="K93" s="380"/>
      <c r="L93" s="380"/>
      <c r="M93" s="380"/>
      <c r="P93" s="290"/>
      <c r="Q93" s="290"/>
      <c r="R93" s="290"/>
      <c r="S93" s="290"/>
      <c r="T93" s="322"/>
      <c r="U93" s="322"/>
      <c r="V93" s="322"/>
      <c r="W93" s="322"/>
      <c r="X93" s="322"/>
      <c r="Y93" s="322"/>
      <c r="Z93" s="322"/>
    </row>
    <row r="94" spans="1:27" x14ac:dyDescent="0.2">
      <c r="B94" s="117"/>
      <c r="C94" s="117"/>
      <c r="D94" s="117"/>
      <c r="E94" s="380"/>
      <c r="F94" s="388"/>
      <c r="G94" s="389"/>
      <c r="H94" s="389"/>
      <c r="I94" s="380"/>
      <c r="J94" s="380"/>
      <c r="K94" s="380"/>
      <c r="L94" s="380"/>
      <c r="M94" s="380"/>
      <c r="P94" s="290"/>
      <c r="Q94" s="290"/>
      <c r="R94" s="290"/>
      <c r="S94" s="290"/>
      <c r="T94" s="322"/>
      <c r="U94" s="322"/>
      <c r="V94" s="322"/>
      <c r="W94" s="322"/>
      <c r="X94" s="322"/>
      <c r="Y94" s="322"/>
      <c r="Z94" s="322"/>
    </row>
    <row r="95" spans="1:27" x14ac:dyDescent="0.2">
      <c r="B95" s="117"/>
      <c r="C95" s="117"/>
      <c r="D95" s="117"/>
      <c r="E95" s="380"/>
      <c r="F95" s="388"/>
      <c r="G95" s="389"/>
      <c r="H95" s="389"/>
      <c r="I95" s="380"/>
      <c r="J95" s="380"/>
      <c r="K95" s="380"/>
      <c r="L95" s="380"/>
      <c r="M95" s="380"/>
      <c r="P95" s="290"/>
      <c r="Q95" s="290"/>
      <c r="R95" s="290"/>
      <c r="S95" s="290"/>
      <c r="T95" s="322"/>
      <c r="U95" s="322"/>
      <c r="V95" s="322"/>
      <c r="W95" s="322"/>
      <c r="X95" s="322"/>
      <c r="Y95" s="322"/>
      <c r="Z95" s="322"/>
    </row>
    <row r="96" spans="1:27" x14ac:dyDescent="0.2">
      <c r="B96" s="117"/>
      <c r="C96" s="117"/>
      <c r="D96" s="117"/>
      <c r="E96" s="380"/>
      <c r="F96" s="388"/>
      <c r="G96" s="389"/>
      <c r="H96" s="389"/>
      <c r="I96" s="380"/>
      <c r="J96" s="380"/>
      <c r="K96" s="380"/>
      <c r="L96" s="380"/>
      <c r="M96" s="380"/>
      <c r="P96" s="290"/>
      <c r="Q96" s="290"/>
      <c r="R96" s="290"/>
      <c r="S96" s="290"/>
      <c r="T96" s="322"/>
      <c r="U96" s="322"/>
      <c r="V96" s="322"/>
      <c r="W96" s="322"/>
      <c r="X96" s="322"/>
      <c r="Y96" s="322"/>
      <c r="Z96" s="322"/>
    </row>
    <row r="97" spans="2:27" x14ac:dyDescent="0.2">
      <c r="B97" s="117"/>
      <c r="C97" s="390"/>
      <c r="D97" s="391"/>
      <c r="E97" s="380"/>
      <c r="F97" s="388"/>
      <c r="G97" s="389"/>
      <c r="H97" s="389"/>
      <c r="I97" s="380"/>
      <c r="J97" s="380"/>
      <c r="K97" s="380"/>
      <c r="L97" s="380"/>
      <c r="M97" s="380"/>
      <c r="P97" s="290"/>
      <c r="Q97" s="290"/>
      <c r="R97" s="290"/>
      <c r="S97" s="290"/>
      <c r="T97" s="322"/>
      <c r="U97" s="322"/>
      <c r="V97" s="322"/>
      <c r="W97" s="322"/>
      <c r="X97" s="322"/>
      <c r="Y97" s="322"/>
      <c r="Z97" s="322"/>
    </row>
    <row r="98" spans="2:27" x14ac:dyDescent="0.2">
      <c r="B98" s="117"/>
      <c r="C98" s="391"/>
      <c r="D98" s="391"/>
      <c r="E98" s="380"/>
      <c r="F98" s="388"/>
      <c r="G98" s="389"/>
      <c r="H98" s="389"/>
      <c r="I98" s="380"/>
      <c r="J98" s="380"/>
      <c r="K98" s="380"/>
      <c r="L98" s="380"/>
      <c r="M98" s="380"/>
      <c r="S98" s="290"/>
      <c r="T98" s="322"/>
      <c r="U98" s="322"/>
      <c r="V98" s="322"/>
      <c r="W98" s="322"/>
      <c r="X98" s="322"/>
      <c r="Y98" s="322"/>
      <c r="Z98" s="322"/>
    </row>
    <row r="99" spans="2:27" x14ac:dyDescent="0.2">
      <c r="B99" s="117"/>
      <c r="C99" s="117"/>
      <c r="D99" s="117"/>
      <c r="E99" s="380"/>
      <c r="F99" s="388"/>
      <c r="G99" s="389"/>
      <c r="H99" s="389"/>
      <c r="I99" s="380"/>
      <c r="J99" s="380"/>
      <c r="K99" s="380"/>
      <c r="L99" s="380"/>
      <c r="M99" s="380"/>
      <c r="S99" s="290"/>
      <c r="T99" s="322"/>
      <c r="U99" s="322"/>
      <c r="V99" s="322"/>
      <c r="W99" s="322"/>
      <c r="X99" s="322"/>
      <c r="Y99" s="322"/>
      <c r="Z99" s="322"/>
    </row>
    <row r="100" spans="2:27" x14ac:dyDescent="0.2">
      <c r="B100" s="117"/>
      <c r="C100" s="117"/>
      <c r="D100" s="117"/>
      <c r="E100" s="380"/>
      <c r="F100" s="388"/>
      <c r="G100" s="388"/>
      <c r="H100" s="388"/>
      <c r="I100" s="380"/>
      <c r="J100" s="380"/>
      <c r="K100" s="380"/>
      <c r="L100" s="380"/>
      <c r="M100" s="380"/>
      <c r="S100" s="290"/>
      <c r="T100" s="322"/>
      <c r="U100" s="322"/>
      <c r="V100" s="322"/>
      <c r="W100" s="322"/>
      <c r="X100" s="322"/>
      <c r="Y100" s="322"/>
      <c r="Z100" s="322"/>
    </row>
    <row r="101" spans="2:27" x14ac:dyDescent="0.2">
      <c r="B101" s="117"/>
      <c r="C101" s="117"/>
      <c r="D101" s="117"/>
      <c r="E101" s="380"/>
      <c r="F101" s="380"/>
      <c r="G101" s="380"/>
      <c r="H101" s="380"/>
      <c r="I101" s="380"/>
      <c r="J101" s="380"/>
      <c r="K101" s="380"/>
      <c r="L101" s="380"/>
      <c r="M101" s="380"/>
      <c r="S101" s="290"/>
      <c r="T101" s="322"/>
      <c r="U101" s="322"/>
      <c r="V101" s="322"/>
      <c r="W101" s="322"/>
      <c r="X101" s="322"/>
      <c r="Y101" s="322"/>
      <c r="Z101" s="322"/>
    </row>
    <row r="102" spans="2:27" x14ac:dyDescent="0.2">
      <c r="B102" s="117"/>
      <c r="C102" s="117"/>
      <c r="D102" s="117"/>
      <c r="E102" s="380"/>
      <c r="F102" s="380"/>
      <c r="G102" s="380"/>
      <c r="H102" s="380"/>
      <c r="I102" s="380"/>
      <c r="J102" s="380"/>
      <c r="K102" s="380"/>
      <c r="L102" s="380"/>
      <c r="M102" s="380"/>
      <c r="S102" s="290"/>
      <c r="T102" s="322"/>
      <c r="U102" s="322"/>
      <c r="V102" s="322"/>
      <c r="W102" s="322"/>
      <c r="X102" s="322"/>
      <c r="Y102" s="322"/>
      <c r="Z102" s="322"/>
    </row>
    <row r="103" spans="2:27" x14ac:dyDescent="0.2">
      <c r="B103" s="117"/>
      <c r="C103" s="391"/>
      <c r="D103" s="390"/>
      <c r="E103" s="380"/>
      <c r="F103" s="392"/>
      <c r="G103" s="392"/>
      <c r="H103" s="392"/>
      <c r="I103" s="392"/>
      <c r="J103" s="392"/>
      <c r="K103" s="380"/>
      <c r="L103" s="380"/>
      <c r="M103" s="380"/>
      <c r="N103" s="380"/>
      <c r="O103" s="290"/>
      <c r="P103" s="290"/>
      <c r="Q103" s="290"/>
      <c r="R103" s="290"/>
      <c r="S103" s="290"/>
      <c r="T103" s="322"/>
      <c r="U103" s="322"/>
      <c r="V103" s="322"/>
      <c r="W103" s="322"/>
      <c r="X103" s="322"/>
      <c r="Y103" s="322"/>
      <c r="Z103" s="322"/>
    </row>
    <row r="104" spans="2:27" x14ac:dyDescent="0.2">
      <c r="B104" s="117"/>
      <c r="C104" s="117"/>
      <c r="D104" s="117"/>
      <c r="E104" s="380"/>
      <c r="F104" s="380"/>
      <c r="G104" s="380"/>
      <c r="H104" s="380"/>
      <c r="I104" s="380"/>
      <c r="J104" s="380"/>
      <c r="K104" s="380"/>
      <c r="L104" s="380"/>
      <c r="M104" s="380"/>
      <c r="N104" s="380"/>
      <c r="O104" s="290"/>
      <c r="P104" s="290"/>
      <c r="Q104" s="290"/>
      <c r="R104" s="290"/>
      <c r="S104" s="290"/>
      <c r="T104" s="322"/>
      <c r="U104" s="322"/>
      <c r="V104" s="322"/>
      <c r="W104" s="322"/>
      <c r="X104" s="322"/>
      <c r="Y104" s="322"/>
      <c r="Z104" s="322"/>
    </row>
    <row r="105" spans="2:27" x14ac:dyDescent="0.2">
      <c r="B105" s="117"/>
      <c r="C105" s="117"/>
      <c r="D105" s="117"/>
      <c r="E105" s="380"/>
      <c r="F105" s="380"/>
      <c r="G105" s="380"/>
      <c r="H105" s="380"/>
      <c r="I105" s="380"/>
      <c r="J105" s="380"/>
      <c r="K105" s="380"/>
      <c r="L105" s="380"/>
      <c r="M105" s="380"/>
      <c r="N105" s="380"/>
      <c r="O105" s="290"/>
      <c r="P105" s="290"/>
      <c r="Q105" s="290"/>
      <c r="R105" s="290"/>
      <c r="S105" s="290"/>
      <c r="T105" s="322"/>
      <c r="U105" s="322"/>
      <c r="V105" s="322"/>
      <c r="W105" s="322"/>
      <c r="X105" s="322"/>
      <c r="Y105" s="322"/>
      <c r="Z105" s="322"/>
    </row>
    <row r="106" spans="2:27" x14ac:dyDescent="0.2">
      <c r="B106" s="117"/>
      <c r="C106" s="117"/>
      <c r="D106" s="117"/>
      <c r="E106" s="380"/>
      <c r="F106" s="380"/>
      <c r="G106" s="380"/>
      <c r="H106" s="380"/>
      <c r="I106" s="380"/>
      <c r="J106" s="380"/>
      <c r="K106" s="380"/>
      <c r="L106" s="380"/>
      <c r="M106" s="380"/>
      <c r="N106" s="380"/>
      <c r="O106" s="290"/>
      <c r="P106" s="290"/>
      <c r="Q106" s="290"/>
      <c r="R106" s="290"/>
      <c r="S106" s="290"/>
      <c r="T106" s="322"/>
      <c r="U106" s="322"/>
      <c r="V106" s="322"/>
      <c r="W106" s="322"/>
      <c r="X106" s="322"/>
      <c r="Y106" s="322"/>
      <c r="Z106" s="322"/>
    </row>
    <row r="107" spans="2:27" x14ac:dyDescent="0.2">
      <c r="B107" s="117"/>
      <c r="C107" s="117"/>
      <c r="D107" s="117"/>
      <c r="E107" s="380"/>
      <c r="F107" s="380"/>
      <c r="G107" s="380"/>
      <c r="H107" s="380"/>
      <c r="I107" s="380"/>
      <c r="J107" s="380"/>
      <c r="K107" s="380"/>
      <c r="L107" s="380"/>
      <c r="M107" s="380"/>
      <c r="N107" s="380"/>
      <c r="O107" s="290"/>
      <c r="P107" s="290"/>
      <c r="Q107" s="290"/>
      <c r="R107" s="290"/>
      <c r="S107" s="290"/>
      <c r="T107" s="322"/>
      <c r="U107" s="322"/>
      <c r="V107" s="322"/>
      <c r="W107" s="322"/>
      <c r="X107" s="322"/>
      <c r="Y107" s="322"/>
      <c r="Z107" s="322"/>
    </row>
    <row r="108" spans="2:27" x14ac:dyDescent="0.2">
      <c r="B108" s="117"/>
      <c r="C108" s="117"/>
      <c r="D108" s="117"/>
      <c r="E108" s="380"/>
      <c r="F108" s="380"/>
      <c r="G108" s="380"/>
      <c r="H108" s="380"/>
      <c r="I108" s="380"/>
      <c r="J108" s="380"/>
      <c r="K108" s="380"/>
      <c r="L108" s="380"/>
      <c r="M108" s="380"/>
      <c r="N108" s="380"/>
      <c r="O108" s="290"/>
      <c r="P108" s="290"/>
      <c r="Q108" s="290"/>
      <c r="R108" s="290"/>
      <c r="S108" s="290"/>
      <c r="T108" s="322"/>
      <c r="U108" s="322"/>
      <c r="V108" s="322"/>
      <c r="W108" s="322"/>
      <c r="X108" s="322"/>
      <c r="Y108" s="322"/>
      <c r="Z108" s="322"/>
    </row>
    <row r="109" spans="2:27" x14ac:dyDescent="0.2">
      <c r="B109" s="117"/>
      <c r="C109" s="117"/>
      <c r="D109" s="117"/>
      <c r="E109" s="380"/>
      <c r="F109" s="380"/>
      <c r="G109" s="380"/>
      <c r="H109" s="380"/>
      <c r="I109" s="380"/>
      <c r="J109" s="380"/>
      <c r="K109" s="380"/>
      <c r="L109" s="380"/>
      <c r="M109" s="380"/>
      <c r="N109" s="380"/>
      <c r="O109" s="290"/>
      <c r="P109" s="290"/>
      <c r="Q109" s="290"/>
      <c r="R109" s="290"/>
      <c r="S109" s="290"/>
      <c r="T109" s="322"/>
      <c r="U109" s="322"/>
      <c r="V109" s="322"/>
      <c r="W109" s="322"/>
      <c r="X109" s="322"/>
      <c r="Y109" s="322"/>
      <c r="Z109" s="322"/>
    </row>
    <row r="110" spans="2:27" x14ac:dyDescent="0.2">
      <c r="B110" s="290"/>
      <c r="C110" s="380"/>
      <c r="D110" s="380"/>
      <c r="E110" s="380"/>
      <c r="F110" s="380"/>
      <c r="G110" s="380"/>
      <c r="H110" s="380"/>
      <c r="I110" s="380"/>
      <c r="J110" s="380"/>
      <c r="K110" s="380"/>
      <c r="L110" s="380"/>
      <c r="M110" s="380"/>
      <c r="N110" s="380"/>
      <c r="O110" s="290"/>
      <c r="P110" s="290"/>
      <c r="Q110" s="290"/>
      <c r="R110" s="290"/>
      <c r="S110" s="290"/>
      <c r="T110" s="322"/>
      <c r="U110" s="322"/>
      <c r="V110" s="322"/>
      <c r="W110" s="322"/>
      <c r="X110" s="322"/>
      <c r="Y110" s="322"/>
      <c r="Z110" s="322"/>
    </row>
    <row r="111" spans="2:27" x14ac:dyDescent="0.2">
      <c r="B111" s="290"/>
      <c r="C111" s="380"/>
      <c r="D111" s="380"/>
      <c r="E111" s="380"/>
      <c r="F111" s="380"/>
      <c r="G111" s="380"/>
      <c r="H111" s="380"/>
      <c r="I111" s="380"/>
      <c r="J111" s="380"/>
      <c r="K111" s="380"/>
      <c r="L111" s="380"/>
      <c r="M111" s="380"/>
      <c r="N111" s="380"/>
      <c r="O111" s="290"/>
      <c r="P111" s="290"/>
      <c r="Q111" s="290"/>
      <c r="R111" s="290"/>
      <c r="S111" s="290"/>
      <c r="T111" s="322"/>
      <c r="U111" s="322"/>
      <c r="V111" s="322"/>
      <c r="W111" s="322"/>
      <c r="X111" s="322"/>
      <c r="Y111" s="322"/>
      <c r="Z111" s="322"/>
    </row>
    <row r="112" spans="2:27" s="272" customFormat="1" x14ac:dyDescent="0.2">
      <c r="B112" s="371"/>
      <c r="C112" s="384"/>
      <c r="D112" s="384"/>
      <c r="E112" s="384"/>
      <c r="F112" s="384"/>
      <c r="G112" s="384"/>
      <c r="H112" s="384"/>
      <c r="I112" s="384"/>
      <c r="J112" s="384"/>
      <c r="K112" s="384"/>
      <c r="L112" s="384"/>
      <c r="M112" s="384"/>
      <c r="N112" s="384"/>
      <c r="O112" s="371"/>
      <c r="P112" s="371"/>
      <c r="Q112" s="371"/>
      <c r="R112" s="371"/>
      <c r="S112" s="371"/>
      <c r="T112" s="339"/>
      <c r="U112" s="339"/>
      <c r="V112" s="339"/>
      <c r="W112" s="339"/>
      <c r="X112" s="339"/>
      <c r="Y112" s="339"/>
      <c r="Z112" s="339"/>
      <c r="AA112" s="288"/>
    </row>
    <row r="113" spans="2:45" x14ac:dyDescent="0.2">
      <c r="B113" s="290"/>
      <c r="C113" s="380"/>
      <c r="D113" s="380"/>
      <c r="E113" s="380"/>
      <c r="F113" s="380"/>
      <c r="G113" s="380"/>
      <c r="H113" s="380"/>
      <c r="I113" s="380"/>
      <c r="J113" s="380"/>
      <c r="K113" s="380"/>
      <c r="L113" s="380"/>
      <c r="M113" s="380"/>
      <c r="N113" s="380"/>
      <c r="O113" s="290"/>
      <c r="P113" s="290"/>
      <c r="Q113" s="290"/>
      <c r="R113" s="290"/>
      <c r="S113" s="290"/>
      <c r="T113" s="322"/>
      <c r="U113" s="322"/>
      <c r="V113" s="322"/>
      <c r="W113" s="322"/>
      <c r="X113" s="322"/>
      <c r="Y113" s="322"/>
      <c r="Z113" s="322"/>
    </row>
    <row r="114" spans="2:45" ht="18.75" x14ac:dyDescent="0.3">
      <c r="B114" s="394"/>
      <c r="C114" s="628"/>
      <c r="D114" s="628"/>
      <c r="E114" s="380"/>
      <c r="F114" s="380"/>
      <c r="G114" s="380"/>
      <c r="H114" s="380"/>
      <c r="I114" s="380"/>
      <c r="J114" s="380"/>
      <c r="K114" s="380"/>
      <c r="L114" s="380"/>
      <c r="M114" s="380"/>
      <c r="N114" s="380"/>
      <c r="O114" s="290"/>
      <c r="P114" s="290"/>
      <c r="Q114" s="290"/>
      <c r="R114" s="290"/>
      <c r="S114" s="290"/>
      <c r="T114" s="322"/>
      <c r="U114" s="322"/>
      <c r="V114" s="322"/>
      <c r="W114" s="322"/>
      <c r="X114" s="322"/>
      <c r="Y114" s="322"/>
      <c r="Z114" s="322"/>
    </row>
    <row r="115" spans="2:45" ht="14.25" x14ac:dyDescent="0.2">
      <c r="B115" s="393"/>
      <c r="C115" s="629"/>
      <c r="D115" s="629"/>
      <c r="E115" s="629"/>
      <c r="F115" s="629"/>
      <c r="G115" s="629"/>
      <c r="H115" s="629"/>
      <c r="I115" s="629"/>
      <c r="J115" s="629"/>
      <c r="K115" s="629"/>
      <c r="L115" s="629"/>
      <c r="M115" s="629"/>
      <c r="N115" s="629"/>
      <c r="O115" s="629"/>
      <c r="P115" s="629"/>
      <c r="Q115" s="629"/>
      <c r="R115" s="629"/>
      <c r="S115" s="629"/>
      <c r="T115" s="629"/>
      <c r="U115" s="629"/>
      <c r="V115" s="629"/>
      <c r="W115" s="629"/>
    </row>
    <row r="116" spans="2:45" x14ac:dyDescent="0.2">
      <c r="B116" s="630"/>
      <c r="C116" s="632"/>
      <c r="D116" s="632"/>
      <c r="E116" s="632"/>
      <c r="F116" s="632"/>
      <c r="G116" s="632"/>
      <c r="H116" s="632"/>
      <c r="I116" s="632"/>
      <c r="J116" s="632"/>
      <c r="K116" s="632"/>
      <c r="L116" s="632"/>
      <c r="M116" s="632"/>
      <c r="N116" s="632"/>
      <c r="O116" s="632"/>
      <c r="P116" s="632"/>
      <c r="Q116" s="632"/>
      <c r="R116" s="632"/>
      <c r="S116" s="632"/>
      <c r="T116" s="632"/>
      <c r="U116" s="632"/>
      <c r="V116" s="631"/>
      <c r="W116" s="631"/>
    </row>
    <row r="117" spans="2:45" x14ac:dyDescent="0.2">
      <c r="B117" s="631"/>
      <c r="C117" s="395"/>
      <c r="D117" s="396"/>
      <c r="E117" s="396"/>
      <c r="F117" s="396"/>
      <c r="G117" s="396"/>
      <c r="H117" s="396"/>
      <c r="I117" s="396"/>
      <c r="J117" s="396"/>
      <c r="K117" s="396"/>
      <c r="L117" s="396"/>
      <c r="M117" s="396"/>
      <c r="N117" s="396"/>
      <c r="O117" s="396"/>
      <c r="P117" s="396"/>
      <c r="Q117" s="396"/>
      <c r="R117" s="396"/>
      <c r="S117" s="396"/>
      <c r="T117" s="396"/>
      <c r="U117" s="396"/>
      <c r="V117" s="631"/>
      <c r="W117" s="631"/>
    </row>
    <row r="118" spans="2:45" x14ac:dyDescent="0.2">
      <c r="B118" s="399"/>
      <c r="C118" s="399"/>
      <c r="D118" s="399"/>
      <c r="E118" s="399"/>
      <c r="F118" s="399"/>
      <c r="G118" s="399"/>
      <c r="H118" s="399"/>
      <c r="I118" s="399"/>
      <c r="J118" s="399"/>
      <c r="K118" s="399"/>
      <c r="L118" s="399"/>
      <c r="M118" s="399"/>
      <c r="N118" s="399"/>
      <c r="O118" s="399"/>
      <c r="P118" s="399"/>
      <c r="Q118" s="399"/>
      <c r="R118" s="399"/>
      <c r="S118" s="399"/>
      <c r="T118" s="399"/>
      <c r="U118" s="399"/>
      <c r="V118" s="400"/>
      <c r="W118" s="400"/>
      <c r="X118" s="290"/>
      <c r="Y118" s="290"/>
      <c r="Z118" s="290"/>
      <c r="AA118" s="290"/>
      <c r="AB118" s="290"/>
      <c r="AC118" s="290"/>
      <c r="AD118" s="290"/>
      <c r="AE118" s="290"/>
      <c r="AF118" s="290"/>
      <c r="AG118" s="290"/>
      <c r="AH118" s="290"/>
      <c r="AI118" s="290"/>
      <c r="AJ118" s="290"/>
      <c r="AK118" s="290"/>
      <c r="AL118" s="290"/>
      <c r="AM118" s="290"/>
      <c r="AN118" s="290"/>
      <c r="AO118" s="290"/>
      <c r="AP118" s="290"/>
      <c r="AQ118" s="290"/>
      <c r="AR118" s="290"/>
      <c r="AS118" s="290"/>
    </row>
    <row r="119" spans="2:45" x14ac:dyDescent="0.2">
      <c r="B119" s="397"/>
      <c r="C119" s="284"/>
      <c r="D119" s="284"/>
      <c r="E119" s="284"/>
      <c r="F119" s="284"/>
      <c r="G119" s="284"/>
      <c r="H119" s="284"/>
      <c r="I119" s="284"/>
      <c r="J119" s="284"/>
      <c r="K119" s="284"/>
      <c r="L119" s="284"/>
      <c r="M119" s="284"/>
      <c r="N119" s="284"/>
      <c r="O119" s="284"/>
      <c r="P119" s="284"/>
      <c r="Q119" s="284"/>
      <c r="R119" s="284"/>
      <c r="S119" s="284"/>
      <c r="T119" s="284"/>
      <c r="U119" s="284"/>
      <c r="V119" s="398"/>
      <c r="W119" s="398"/>
      <c r="X119" s="290"/>
      <c r="Y119" s="290"/>
      <c r="Z119" s="290"/>
      <c r="AA119" s="290"/>
      <c r="AB119" s="290"/>
      <c r="AC119" s="290"/>
      <c r="AD119" s="290"/>
      <c r="AE119" s="290"/>
      <c r="AF119" s="290"/>
      <c r="AG119" s="290"/>
      <c r="AH119" s="290"/>
      <c r="AI119" s="290"/>
      <c r="AJ119" s="290"/>
      <c r="AK119" s="290"/>
      <c r="AL119" s="290"/>
      <c r="AM119" s="290"/>
      <c r="AN119" s="290"/>
      <c r="AO119" s="290"/>
      <c r="AP119" s="290"/>
      <c r="AQ119" s="290"/>
      <c r="AR119" s="290"/>
      <c r="AS119" s="290"/>
    </row>
    <row r="120" spans="2:45" x14ac:dyDescent="0.2">
      <c r="B120" s="397"/>
      <c r="C120" s="284"/>
      <c r="D120" s="284"/>
      <c r="E120" s="284"/>
      <c r="F120" s="284"/>
      <c r="G120" s="284"/>
      <c r="H120" s="284"/>
      <c r="I120" s="284"/>
      <c r="J120" s="284"/>
      <c r="K120" s="284"/>
      <c r="L120" s="284"/>
      <c r="M120" s="284"/>
      <c r="N120" s="284"/>
      <c r="O120" s="284"/>
      <c r="P120" s="284"/>
      <c r="Q120" s="284"/>
      <c r="R120" s="284"/>
      <c r="S120" s="284"/>
      <c r="T120" s="284"/>
      <c r="U120" s="284"/>
      <c r="V120" s="398"/>
      <c r="W120" s="398"/>
      <c r="X120" s="290"/>
      <c r="Y120" s="290"/>
      <c r="Z120" s="290"/>
      <c r="AA120" s="290"/>
      <c r="AB120" s="290"/>
      <c r="AC120" s="290"/>
      <c r="AD120" s="290"/>
      <c r="AE120" s="290"/>
      <c r="AF120" s="290"/>
      <c r="AG120" s="290"/>
      <c r="AH120" s="290"/>
      <c r="AI120" s="290"/>
      <c r="AJ120" s="290"/>
      <c r="AK120" s="290"/>
      <c r="AL120" s="290"/>
      <c r="AM120" s="290"/>
      <c r="AN120" s="290"/>
      <c r="AO120" s="290"/>
      <c r="AP120" s="290"/>
      <c r="AQ120" s="290"/>
      <c r="AR120" s="290"/>
      <c r="AS120" s="290"/>
    </row>
    <row r="121" spans="2:45" x14ac:dyDescent="0.2">
      <c r="B121" s="397"/>
      <c r="C121" s="284"/>
      <c r="D121" s="284"/>
      <c r="E121" s="284"/>
      <c r="F121" s="284"/>
      <c r="G121" s="284"/>
      <c r="H121" s="284"/>
      <c r="I121" s="284"/>
      <c r="J121" s="284"/>
      <c r="K121" s="284"/>
      <c r="L121" s="284"/>
      <c r="M121" s="284"/>
      <c r="N121" s="284"/>
      <c r="O121" s="284"/>
      <c r="P121" s="284"/>
      <c r="Q121" s="284"/>
      <c r="R121" s="284"/>
      <c r="S121" s="284"/>
      <c r="T121" s="284"/>
      <c r="U121" s="284"/>
      <c r="V121" s="398"/>
      <c r="W121" s="398"/>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row>
    <row r="122" spans="2:45" x14ac:dyDescent="0.2">
      <c r="B122" s="397"/>
      <c r="C122" s="284"/>
      <c r="D122" s="284"/>
      <c r="E122" s="284"/>
      <c r="F122" s="284"/>
      <c r="G122" s="284"/>
      <c r="H122" s="284"/>
      <c r="I122" s="284"/>
      <c r="J122" s="284"/>
      <c r="K122" s="284"/>
      <c r="L122" s="284"/>
      <c r="M122" s="284"/>
      <c r="N122" s="284"/>
      <c r="O122" s="284"/>
      <c r="P122" s="284"/>
      <c r="Q122" s="284"/>
      <c r="R122" s="284"/>
      <c r="S122" s="284"/>
      <c r="T122" s="284"/>
      <c r="U122" s="284"/>
      <c r="V122" s="398"/>
      <c r="W122" s="398"/>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row>
    <row r="123" spans="2:45" x14ac:dyDescent="0.2">
      <c r="B123" s="397"/>
      <c r="C123" s="284"/>
      <c r="D123" s="284"/>
      <c r="E123" s="284"/>
      <c r="F123" s="284"/>
      <c r="G123" s="284"/>
      <c r="H123" s="284"/>
      <c r="I123" s="284"/>
      <c r="J123" s="284"/>
      <c r="K123" s="284"/>
      <c r="L123" s="284"/>
      <c r="M123" s="284"/>
      <c r="N123" s="284"/>
      <c r="O123" s="284"/>
      <c r="P123" s="284"/>
      <c r="Q123" s="284"/>
      <c r="R123" s="284"/>
      <c r="S123" s="284"/>
      <c r="T123" s="284"/>
      <c r="U123" s="284"/>
      <c r="V123" s="398"/>
      <c r="W123" s="398"/>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row>
    <row r="124" spans="2:45" x14ac:dyDescent="0.2">
      <c r="B124" s="401"/>
      <c r="C124" s="399"/>
      <c r="D124" s="401"/>
      <c r="E124" s="401"/>
      <c r="F124" s="401"/>
      <c r="G124" s="401"/>
      <c r="H124" s="399"/>
      <c r="I124" s="399"/>
      <c r="J124" s="399"/>
      <c r="K124" s="399"/>
      <c r="L124" s="399"/>
      <c r="M124" s="399"/>
      <c r="N124" s="399"/>
      <c r="O124" s="399"/>
      <c r="P124" s="399"/>
      <c r="Q124" s="399"/>
      <c r="R124" s="399"/>
      <c r="S124" s="399"/>
      <c r="T124" s="399"/>
      <c r="U124" s="399"/>
      <c r="V124" s="400"/>
      <c r="W124" s="400"/>
      <c r="X124" s="290"/>
      <c r="Y124" s="290"/>
      <c r="Z124" s="290"/>
      <c r="AA124" s="290"/>
      <c r="AB124" s="290"/>
      <c r="AC124" s="290"/>
      <c r="AD124" s="290"/>
      <c r="AE124" s="290"/>
      <c r="AF124" s="290"/>
      <c r="AG124" s="290"/>
      <c r="AH124" s="290"/>
      <c r="AI124" s="290"/>
      <c r="AJ124" s="290"/>
      <c r="AK124" s="290"/>
      <c r="AL124" s="290"/>
      <c r="AM124" s="290"/>
      <c r="AN124" s="290"/>
      <c r="AO124" s="290"/>
      <c r="AP124" s="290"/>
      <c r="AQ124" s="290"/>
      <c r="AR124" s="290"/>
      <c r="AS124" s="290"/>
    </row>
    <row r="125" spans="2:45" x14ac:dyDescent="0.2">
      <c r="B125" s="397"/>
      <c r="C125" s="284"/>
      <c r="D125" s="284"/>
      <c r="E125" s="284"/>
      <c r="F125" s="284"/>
      <c r="G125" s="284"/>
      <c r="H125" s="284"/>
      <c r="I125" s="284"/>
      <c r="J125" s="284"/>
      <c r="K125" s="284"/>
      <c r="L125" s="284"/>
      <c r="M125" s="284"/>
      <c r="N125" s="284"/>
      <c r="O125" s="284"/>
      <c r="P125" s="284"/>
      <c r="Q125" s="284"/>
      <c r="R125" s="284"/>
      <c r="S125" s="284"/>
      <c r="T125" s="284"/>
      <c r="U125" s="284"/>
      <c r="V125" s="398"/>
      <c r="W125" s="398"/>
      <c r="X125" s="290"/>
      <c r="Y125" s="290"/>
      <c r="Z125" s="290"/>
      <c r="AA125" s="290"/>
      <c r="AB125" s="290"/>
      <c r="AC125" s="290"/>
      <c r="AD125" s="290"/>
      <c r="AE125" s="290"/>
      <c r="AF125" s="290"/>
      <c r="AG125" s="290"/>
      <c r="AH125" s="290"/>
      <c r="AI125" s="290"/>
      <c r="AJ125" s="290"/>
      <c r="AK125" s="290"/>
      <c r="AL125" s="290"/>
      <c r="AM125" s="290"/>
      <c r="AN125" s="290"/>
      <c r="AO125" s="290"/>
      <c r="AP125" s="290"/>
      <c r="AQ125" s="290"/>
      <c r="AR125" s="290"/>
      <c r="AS125" s="290"/>
    </row>
    <row r="126" spans="2:45" x14ac:dyDescent="0.2">
      <c r="B126" s="397"/>
      <c r="C126" s="284"/>
      <c r="D126" s="284"/>
      <c r="E126" s="284"/>
      <c r="F126" s="284"/>
      <c r="G126" s="284"/>
      <c r="H126" s="284"/>
      <c r="I126" s="284"/>
      <c r="J126" s="284"/>
      <c r="K126" s="284"/>
      <c r="L126" s="284"/>
      <c r="M126" s="284"/>
      <c r="N126" s="284"/>
      <c r="O126" s="284"/>
      <c r="P126" s="284"/>
      <c r="Q126" s="284"/>
      <c r="R126" s="284"/>
      <c r="S126" s="284"/>
      <c r="T126" s="284"/>
      <c r="U126" s="284"/>
      <c r="V126" s="398"/>
      <c r="W126" s="398"/>
      <c r="X126" s="290"/>
      <c r="Y126" s="290"/>
      <c r="Z126" s="290"/>
      <c r="AA126" s="290"/>
      <c r="AB126" s="290"/>
      <c r="AC126" s="290"/>
      <c r="AD126" s="290"/>
      <c r="AE126" s="290"/>
      <c r="AF126" s="290"/>
      <c r="AG126" s="290"/>
      <c r="AH126" s="290"/>
      <c r="AI126" s="290"/>
      <c r="AJ126" s="290"/>
      <c r="AK126" s="290"/>
      <c r="AL126" s="290"/>
      <c r="AM126" s="290"/>
      <c r="AN126" s="290"/>
      <c r="AO126" s="290"/>
      <c r="AP126" s="290"/>
      <c r="AQ126" s="290"/>
      <c r="AR126" s="290"/>
      <c r="AS126" s="290"/>
    </row>
    <row r="127" spans="2:45" x14ac:dyDescent="0.2">
      <c r="B127" s="397"/>
      <c r="C127" s="284"/>
      <c r="D127" s="284"/>
      <c r="E127" s="284"/>
      <c r="F127" s="284"/>
      <c r="G127" s="284"/>
      <c r="H127" s="284"/>
      <c r="I127" s="284"/>
      <c r="J127" s="284"/>
      <c r="K127" s="284"/>
      <c r="L127" s="284"/>
      <c r="M127" s="284"/>
      <c r="N127" s="284"/>
      <c r="O127" s="284"/>
      <c r="P127" s="284"/>
      <c r="Q127" s="284"/>
      <c r="R127" s="284"/>
      <c r="S127" s="284"/>
      <c r="T127" s="284"/>
      <c r="U127" s="284"/>
      <c r="V127" s="398"/>
      <c r="W127" s="398"/>
      <c r="X127" s="290"/>
      <c r="Y127" s="290"/>
      <c r="Z127" s="290"/>
      <c r="AA127" s="290"/>
      <c r="AB127" s="290"/>
      <c r="AC127" s="290"/>
      <c r="AD127" s="290"/>
      <c r="AE127" s="290"/>
      <c r="AF127" s="290"/>
      <c r="AG127" s="290"/>
      <c r="AH127" s="290"/>
      <c r="AI127" s="290"/>
      <c r="AJ127" s="290"/>
      <c r="AK127" s="290"/>
      <c r="AL127" s="290"/>
      <c r="AM127" s="290"/>
      <c r="AN127" s="290"/>
      <c r="AO127" s="290"/>
      <c r="AP127" s="290"/>
      <c r="AQ127" s="290"/>
      <c r="AR127" s="290"/>
      <c r="AS127" s="290"/>
    </row>
    <row r="128" spans="2:45" x14ac:dyDescent="0.2">
      <c r="B128" s="397"/>
      <c r="C128" s="284"/>
      <c r="D128" s="284"/>
      <c r="E128" s="284"/>
      <c r="F128" s="284"/>
      <c r="G128" s="284"/>
      <c r="H128" s="284"/>
      <c r="I128" s="284"/>
      <c r="J128" s="284"/>
      <c r="K128" s="284"/>
      <c r="L128" s="284"/>
      <c r="M128" s="284"/>
      <c r="N128" s="284"/>
      <c r="O128" s="284"/>
      <c r="P128" s="284"/>
      <c r="Q128" s="284"/>
      <c r="R128" s="284"/>
      <c r="S128" s="284"/>
      <c r="T128" s="284"/>
      <c r="U128" s="284"/>
      <c r="V128" s="398"/>
      <c r="W128" s="398"/>
      <c r="X128" s="290"/>
      <c r="Y128" s="290"/>
      <c r="Z128" s="290"/>
      <c r="AA128" s="290"/>
      <c r="AB128" s="290"/>
      <c r="AC128" s="290"/>
      <c r="AD128" s="290"/>
      <c r="AE128" s="290"/>
      <c r="AF128" s="290"/>
      <c r="AG128" s="290"/>
      <c r="AH128" s="290"/>
      <c r="AI128" s="290"/>
      <c r="AJ128" s="290"/>
      <c r="AK128" s="290"/>
      <c r="AL128" s="290"/>
      <c r="AM128" s="290"/>
      <c r="AN128" s="290"/>
      <c r="AO128" s="290"/>
      <c r="AP128" s="290"/>
      <c r="AQ128" s="290"/>
      <c r="AR128" s="290"/>
      <c r="AS128" s="290"/>
    </row>
    <row r="129" spans="2:45" x14ac:dyDescent="0.2">
      <c r="B129" s="397"/>
      <c r="C129" s="284"/>
      <c r="D129" s="284"/>
      <c r="E129" s="284"/>
      <c r="F129" s="284"/>
      <c r="G129" s="284"/>
      <c r="H129" s="284"/>
      <c r="I129" s="284"/>
      <c r="J129" s="284"/>
      <c r="K129" s="284"/>
      <c r="L129" s="284"/>
      <c r="M129" s="284"/>
      <c r="N129" s="284"/>
      <c r="O129" s="284"/>
      <c r="P129" s="284"/>
      <c r="Q129" s="284"/>
      <c r="R129" s="284"/>
      <c r="S129" s="284"/>
      <c r="T129" s="284"/>
      <c r="U129" s="284"/>
      <c r="V129" s="398"/>
      <c r="W129" s="398"/>
      <c r="X129" s="290"/>
      <c r="Y129" s="290"/>
      <c r="Z129" s="290"/>
      <c r="AA129" s="290"/>
      <c r="AB129" s="290"/>
      <c r="AC129" s="290"/>
      <c r="AD129" s="290"/>
      <c r="AE129" s="290"/>
      <c r="AF129" s="290"/>
      <c r="AG129" s="290"/>
      <c r="AH129" s="290"/>
      <c r="AI129" s="290"/>
      <c r="AJ129" s="290"/>
      <c r="AK129" s="290"/>
      <c r="AL129" s="290"/>
      <c r="AM129" s="290"/>
      <c r="AN129" s="290"/>
      <c r="AO129" s="290"/>
      <c r="AP129" s="290"/>
      <c r="AQ129" s="290"/>
      <c r="AR129" s="290"/>
      <c r="AS129" s="290"/>
    </row>
    <row r="130" spans="2:45" x14ac:dyDescent="0.2">
      <c r="B130" s="401"/>
      <c r="C130" s="397"/>
      <c r="D130" s="397"/>
      <c r="E130" s="397"/>
      <c r="F130" s="397"/>
      <c r="G130" s="402"/>
      <c r="H130" s="397"/>
      <c r="I130" s="397"/>
      <c r="J130" s="397"/>
      <c r="K130" s="397"/>
      <c r="L130" s="397"/>
      <c r="M130" s="397"/>
      <c r="N130" s="397"/>
      <c r="O130" s="397"/>
      <c r="P130" s="397"/>
      <c r="Q130" s="397"/>
      <c r="R130" s="397"/>
      <c r="S130" s="397"/>
      <c r="T130" s="397"/>
      <c r="U130" s="397"/>
      <c r="V130" s="403"/>
      <c r="W130" s="403"/>
      <c r="X130" s="290"/>
      <c r="Y130" s="290"/>
      <c r="Z130" s="290"/>
      <c r="AA130" s="290"/>
      <c r="AB130" s="290"/>
      <c r="AC130" s="290"/>
      <c r="AD130" s="290"/>
      <c r="AE130" s="290"/>
      <c r="AF130" s="290"/>
      <c r="AG130" s="290"/>
      <c r="AH130" s="290"/>
      <c r="AI130" s="290"/>
      <c r="AJ130" s="290"/>
      <c r="AK130" s="290"/>
      <c r="AL130" s="290"/>
      <c r="AM130" s="290"/>
      <c r="AN130" s="290"/>
      <c r="AO130" s="290"/>
      <c r="AP130" s="290"/>
      <c r="AQ130" s="290"/>
      <c r="AR130" s="290"/>
      <c r="AS130" s="290"/>
    </row>
    <row r="131" spans="2:45" x14ac:dyDescent="0.2">
      <c r="B131" s="397"/>
      <c r="C131" s="284"/>
      <c r="D131" s="284"/>
      <c r="E131" s="284"/>
      <c r="F131" s="284"/>
      <c r="G131" s="284"/>
      <c r="H131" s="284"/>
      <c r="I131" s="284"/>
      <c r="J131" s="284"/>
      <c r="K131" s="284"/>
      <c r="L131" s="284"/>
      <c r="M131" s="284"/>
      <c r="N131" s="284"/>
      <c r="O131" s="284"/>
      <c r="P131" s="284"/>
      <c r="Q131" s="284"/>
      <c r="R131" s="284"/>
      <c r="S131" s="284"/>
      <c r="T131" s="284"/>
      <c r="U131" s="284"/>
      <c r="V131" s="398"/>
      <c r="W131" s="398"/>
      <c r="X131" s="290"/>
      <c r="Y131" s="290"/>
      <c r="Z131" s="290"/>
      <c r="AA131" s="290"/>
      <c r="AB131" s="290"/>
      <c r="AC131" s="290"/>
      <c r="AD131" s="290"/>
      <c r="AE131" s="290"/>
      <c r="AF131" s="290"/>
      <c r="AG131" s="290"/>
      <c r="AH131" s="290"/>
      <c r="AI131" s="290"/>
      <c r="AJ131" s="290"/>
      <c r="AK131" s="290"/>
      <c r="AL131" s="290"/>
      <c r="AM131" s="290"/>
      <c r="AN131" s="290"/>
      <c r="AO131" s="290"/>
      <c r="AP131" s="290"/>
      <c r="AQ131" s="290"/>
      <c r="AR131" s="290"/>
      <c r="AS131" s="290"/>
    </row>
    <row r="132" spans="2:45" x14ac:dyDescent="0.2">
      <c r="B132" s="397"/>
      <c r="C132" s="284"/>
      <c r="D132" s="284"/>
      <c r="E132" s="284"/>
      <c r="F132" s="284"/>
      <c r="G132" s="284"/>
      <c r="H132" s="284"/>
      <c r="I132" s="284"/>
      <c r="J132" s="284"/>
      <c r="K132" s="284"/>
      <c r="L132" s="284"/>
      <c r="M132" s="284"/>
      <c r="N132" s="284"/>
      <c r="O132" s="284"/>
      <c r="P132" s="284"/>
      <c r="Q132" s="284"/>
      <c r="R132" s="284"/>
      <c r="S132" s="284"/>
      <c r="T132" s="284"/>
      <c r="U132" s="284"/>
      <c r="V132" s="398"/>
      <c r="W132" s="398"/>
      <c r="X132" s="290"/>
      <c r="Y132" s="290"/>
      <c r="Z132" s="290"/>
      <c r="AA132" s="290"/>
      <c r="AB132" s="290"/>
      <c r="AC132" s="290"/>
      <c r="AD132" s="290"/>
      <c r="AE132" s="290"/>
      <c r="AF132" s="290"/>
      <c r="AG132" s="290"/>
      <c r="AH132" s="290"/>
      <c r="AI132" s="290"/>
      <c r="AJ132" s="290"/>
      <c r="AK132" s="290"/>
      <c r="AL132" s="290"/>
      <c r="AM132" s="290"/>
      <c r="AN132" s="290"/>
      <c r="AO132" s="290"/>
      <c r="AP132" s="290"/>
      <c r="AQ132" s="290"/>
      <c r="AR132" s="290"/>
      <c r="AS132" s="290"/>
    </row>
    <row r="133" spans="2:45" x14ac:dyDescent="0.2">
      <c r="B133" s="397"/>
      <c r="C133" s="284"/>
      <c r="D133" s="284"/>
      <c r="E133" s="284"/>
      <c r="F133" s="284"/>
      <c r="G133" s="284"/>
      <c r="H133" s="284"/>
      <c r="I133" s="284"/>
      <c r="J133" s="284"/>
      <c r="K133" s="284"/>
      <c r="L133" s="284"/>
      <c r="M133" s="284"/>
      <c r="N133" s="284"/>
      <c r="O133" s="284"/>
      <c r="P133" s="284"/>
      <c r="Q133" s="284"/>
      <c r="R133" s="284"/>
      <c r="S133" s="284"/>
      <c r="T133" s="284"/>
      <c r="U133" s="284"/>
      <c r="V133" s="398"/>
      <c r="W133" s="398"/>
      <c r="X133" s="290"/>
      <c r="Y133" s="290"/>
      <c r="Z133" s="290"/>
      <c r="AA133" s="290"/>
      <c r="AB133" s="290"/>
      <c r="AC133" s="290"/>
      <c r="AD133" s="290"/>
      <c r="AE133" s="290"/>
      <c r="AF133" s="290"/>
      <c r="AG133" s="290"/>
      <c r="AH133" s="290"/>
      <c r="AI133" s="290"/>
      <c r="AJ133" s="290"/>
      <c r="AK133" s="290"/>
      <c r="AL133" s="290"/>
      <c r="AM133" s="290"/>
      <c r="AN133" s="290"/>
      <c r="AO133" s="290"/>
      <c r="AP133" s="290"/>
      <c r="AQ133" s="290"/>
      <c r="AR133" s="290"/>
      <c r="AS133" s="290"/>
    </row>
    <row r="134" spans="2:45" x14ac:dyDescent="0.2">
      <c r="B134" s="401"/>
      <c r="C134" s="399"/>
      <c r="D134" s="399"/>
      <c r="E134" s="399"/>
      <c r="F134" s="399"/>
      <c r="G134" s="399"/>
      <c r="H134" s="399"/>
      <c r="I134" s="399"/>
      <c r="J134" s="399"/>
      <c r="K134" s="399"/>
      <c r="L134" s="399"/>
      <c r="M134" s="399"/>
      <c r="N134" s="399"/>
      <c r="O134" s="399"/>
      <c r="P134" s="399"/>
      <c r="Q134" s="399"/>
      <c r="R134" s="399"/>
      <c r="S134" s="399"/>
      <c r="T134" s="399"/>
      <c r="U134" s="399"/>
      <c r="V134" s="400"/>
      <c r="W134" s="400"/>
      <c r="X134" s="290"/>
      <c r="Y134" s="290"/>
      <c r="Z134" s="290"/>
      <c r="AA134" s="290"/>
      <c r="AB134" s="290"/>
      <c r="AC134" s="290"/>
      <c r="AD134" s="290"/>
      <c r="AE134" s="290"/>
      <c r="AF134" s="290"/>
      <c r="AG134" s="290"/>
      <c r="AH134" s="290"/>
      <c r="AI134" s="290"/>
      <c r="AJ134" s="290"/>
      <c r="AK134" s="290"/>
      <c r="AL134" s="290"/>
      <c r="AM134" s="290"/>
      <c r="AN134" s="290"/>
      <c r="AO134" s="290"/>
      <c r="AP134" s="290"/>
      <c r="AQ134" s="290"/>
      <c r="AR134" s="290"/>
      <c r="AS134" s="290"/>
    </row>
    <row r="135" spans="2:45" x14ac:dyDescent="0.2">
      <c r="B135" s="397"/>
      <c r="C135" s="284"/>
      <c r="D135" s="284"/>
      <c r="E135" s="284"/>
      <c r="F135" s="284"/>
      <c r="G135" s="284"/>
      <c r="H135" s="284"/>
      <c r="I135" s="284"/>
      <c r="J135" s="284"/>
      <c r="K135" s="284"/>
      <c r="L135" s="284"/>
      <c r="M135" s="284"/>
      <c r="N135" s="284"/>
      <c r="O135" s="284"/>
      <c r="P135" s="284"/>
      <c r="Q135" s="284"/>
      <c r="R135" s="284"/>
      <c r="S135" s="284"/>
      <c r="T135" s="284"/>
      <c r="U135" s="284"/>
      <c r="V135" s="398"/>
      <c r="W135" s="398"/>
      <c r="X135" s="290"/>
      <c r="Y135" s="290"/>
      <c r="Z135" s="290"/>
      <c r="AA135" s="290"/>
      <c r="AB135" s="290"/>
      <c r="AC135" s="290"/>
      <c r="AD135" s="290"/>
      <c r="AE135" s="290"/>
      <c r="AF135" s="290"/>
      <c r="AG135" s="290"/>
      <c r="AH135" s="290"/>
      <c r="AI135" s="290"/>
      <c r="AJ135" s="290"/>
      <c r="AK135" s="290"/>
      <c r="AL135" s="290"/>
      <c r="AM135" s="290"/>
      <c r="AN135" s="290"/>
      <c r="AO135" s="290"/>
      <c r="AP135" s="290"/>
      <c r="AQ135" s="290"/>
      <c r="AR135" s="290"/>
      <c r="AS135" s="290"/>
    </row>
    <row r="136" spans="2:45" x14ac:dyDescent="0.2">
      <c r="B136" s="397"/>
      <c r="C136" s="284"/>
      <c r="D136" s="284"/>
      <c r="E136" s="284"/>
      <c r="F136" s="284"/>
      <c r="G136" s="284"/>
      <c r="H136" s="284"/>
      <c r="I136" s="284"/>
      <c r="J136" s="284"/>
      <c r="K136" s="284"/>
      <c r="L136" s="284"/>
      <c r="M136" s="284"/>
      <c r="N136" s="284"/>
      <c r="O136" s="284"/>
      <c r="P136" s="284"/>
      <c r="Q136" s="284"/>
      <c r="R136" s="284"/>
      <c r="S136" s="284"/>
      <c r="T136" s="284"/>
      <c r="U136" s="284"/>
      <c r="V136" s="398"/>
      <c r="W136" s="398"/>
      <c r="X136" s="290"/>
      <c r="Y136" s="290"/>
      <c r="Z136" s="290"/>
      <c r="AA136" s="290"/>
      <c r="AB136" s="290"/>
      <c r="AC136" s="290"/>
      <c r="AD136" s="290"/>
      <c r="AE136" s="290"/>
      <c r="AF136" s="290"/>
      <c r="AG136" s="290"/>
      <c r="AH136" s="290"/>
      <c r="AI136" s="290"/>
      <c r="AJ136" s="290"/>
      <c r="AK136" s="290"/>
      <c r="AL136" s="290"/>
      <c r="AM136" s="290"/>
      <c r="AN136" s="290"/>
      <c r="AO136" s="290"/>
      <c r="AP136" s="290"/>
      <c r="AQ136" s="290"/>
      <c r="AR136" s="290"/>
      <c r="AS136" s="290"/>
    </row>
    <row r="137" spans="2:45" x14ac:dyDescent="0.2">
      <c r="B137" s="401"/>
      <c r="C137" s="399"/>
      <c r="D137" s="399"/>
      <c r="E137" s="399"/>
      <c r="F137" s="399"/>
      <c r="G137" s="399"/>
      <c r="H137" s="399"/>
      <c r="I137" s="399"/>
      <c r="J137" s="399"/>
      <c r="K137" s="399"/>
      <c r="L137" s="399"/>
      <c r="M137" s="399"/>
      <c r="N137" s="399"/>
      <c r="O137" s="399"/>
      <c r="P137" s="399"/>
      <c r="Q137" s="399"/>
      <c r="R137" s="399"/>
      <c r="S137" s="399"/>
      <c r="T137" s="399"/>
      <c r="U137" s="399"/>
      <c r="V137" s="400"/>
      <c r="W137" s="400"/>
      <c r="X137" s="290"/>
      <c r="Y137" s="290"/>
      <c r="Z137" s="290"/>
      <c r="AA137" s="290"/>
      <c r="AB137" s="290"/>
      <c r="AC137" s="290"/>
      <c r="AD137" s="290"/>
      <c r="AE137" s="290"/>
      <c r="AF137" s="290"/>
      <c r="AG137" s="290"/>
      <c r="AH137" s="290"/>
      <c r="AI137" s="290"/>
      <c r="AJ137" s="290"/>
      <c r="AK137" s="290"/>
      <c r="AL137" s="290"/>
      <c r="AM137" s="290"/>
      <c r="AN137" s="290"/>
      <c r="AO137" s="290"/>
      <c r="AP137" s="290"/>
      <c r="AQ137" s="290"/>
      <c r="AR137" s="290"/>
      <c r="AS137" s="290"/>
    </row>
    <row r="138" spans="2:45" x14ac:dyDescent="0.2">
      <c r="B138" s="397"/>
      <c r="C138" s="284"/>
      <c r="D138" s="284"/>
      <c r="E138" s="284"/>
      <c r="F138" s="284"/>
      <c r="G138" s="284"/>
      <c r="H138" s="284"/>
      <c r="I138" s="284"/>
      <c r="J138" s="284"/>
      <c r="K138" s="284"/>
      <c r="L138" s="284"/>
      <c r="M138" s="284"/>
      <c r="N138" s="284"/>
      <c r="O138" s="284"/>
      <c r="P138" s="284"/>
      <c r="Q138" s="284"/>
      <c r="R138" s="284"/>
      <c r="S138" s="284"/>
      <c r="T138" s="284"/>
      <c r="U138" s="284"/>
      <c r="V138" s="398"/>
      <c r="W138" s="398"/>
      <c r="X138" s="290"/>
      <c r="Y138" s="290"/>
      <c r="Z138" s="290"/>
      <c r="AA138" s="290"/>
      <c r="AB138" s="290"/>
      <c r="AC138" s="290"/>
      <c r="AD138" s="290"/>
      <c r="AE138" s="290"/>
      <c r="AF138" s="290"/>
      <c r="AG138" s="290"/>
      <c r="AH138" s="290"/>
      <c r="AI138" s="290"/>
      <c r="AJ138" s="290"/>
      <c r="AK138" s="290"/>
      <c r="AL138" s="290"/>
      <c r="AM138" s="290"/>
      <c r="AN138" s="290"/>
      <c r="AO138" s="290"/>
      <c r="AP138" s="290"/>
      <c r="AQ138" s="290"/>
      <c r="AR138" s="290"/>
      <c r="AS138" s="290"/>
    </row>
    <row r="139" spans="2:45" x14ac:dyDescent="0.2">
      <c r="B139" s="397"/>
      <c r="C139" s="284"/>
      <c r="D139" s="284"/>
      <c r="E139" s="284"/>
      <c r="F139" s="284"/>
      <c r="G139" s="284"/>
      <c r="H139" s="284"/>
      <c r="I139" s="284"/>
      <c r="J139" s="284"/>
      <c r="K139" s="284"/>
      <c r="L139" s="284"/>
      <c r="M139" s="284"/>
      <c r="N139" s="284"/>
      <c r="O139" s="284"/>
      <c r="P139" s="284"/>
      <c r="Q139" s="284"/>
      <c r="R139" s="284"/>
      <c r="S139" s="284"/>
      <c r="T139" s="284"/>
      <c r="U139" s="284"/>
      <c r="V139" s="398"/>
      <c r="W139" s="398"/>
      <c r="X139" s="290"/>
      <c r="Y139" s="290"/>
      <c r="Z139" s="290"/>
      <c r="AA139" s="290"/>
      <c r="AB139" s="290"/>
      <c r="AC139" s="290"/>
      <c r="AD139" s="290"/>
      <c r="AE139" s="290"/>
      <c r="AF139" s="290"/>
      <c r="AG139" s="290"/>
      <c r="AH139" s="290"/>
      <c r="AI139" s="290"/>
      <c r="AJ139" s="290"/>
      <c r="AK139" s="290"/>
      <c r="AL139" s="290"/>
      <c r="AM139" s="290"/>
      <c r="AN139" s="290"/>
      <c r="AO139" s="290"/>
      <c r="AP139" s="290"/>
      <c r="AQ139" s="290"/>
      <c r="AR139" s="290"/>
      <c r="AS139" s="290"/>
    </row>
    <row r="140" spans="2:45" x14ac:dyDescent="0.2">
      <c r="B140" s="401"/>
      <c r="C140" s="399"/>
      <c r="D140" s="399"/>
      <c r="E140" s="399"/>
      <c r="F140" s="399"/>
      <c r="G140" s="399"/>
      <c r="H140" s="399"/>
      <c r="I140" s="399"/>
      <c r="J140" s="399"/>
      <c r="K140" s="399"/>
      <c r="L140" s="399"/>
      <c r="M140" s="399"/>
      <c r="N140" s="399"/>
      <c r="O140" s="399"/>
      <c r="P140" s="399"/>
      <c r="Q140" s="399"/>
      <c r="R140" s="399"/>
      <c r="S140" s="399"/>
      <c r="T140" s="399"/>
      <c r="U140" s="399"/>
      <c r="V140" s="400"/>
      <c r="W140" s="400"/>
      <c r="X140" s="290"/>
      <c r="Y140" s="290"/>
      <c r="Z140" s="290"/>
      <c r="AA140" s="290"/>
      <c r="AB140" s="290"/>
      <c r="AC140" s="290"/>
      <c r="AD140" s="290"/>
      <c r="AE140" s="290"/>
      <c r="AF140" s="290"/>
      <c r="AG140" s="290"/>
      <c r="AH140" s="290"/>
      <c r="AI140" s="290"/>
      <c r="AJ140" s="290"/>
      <c r="AK140" s="290"/>
      <c r="AL140" s="290"/>
      <c r="AM140" s="290"/>
      <c r="AN140" s="290"/>
      <c r="AO140" s="290"/>
      <c r="AP140" s="290"/>
      <c r="AQ140" s="290"/>
      <c r="AR140" s="290"/>
      <c r="AS140" s="290"/>
    </row>
    <row r="141" spans="2:45" x14ac:dyDescent="0.2">
      <c r="B141" s="397"/>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90"/>
      <c r="Y141" s="290"/>
      <c r="Z141" s="290"/>
      <c r="AA141" s="290"/>
      <c r="AB141" s="290"/>
      <c r="AC141" s="290"/>
      <c r="AD141" s="290"/>
      <c r="AE141" s="290"/>
      <c r="AF141" s="290"/>
      <c r="AG141" s="290"/>
      <c r="AH141" s="290"/>
      <c r="AI141" s="290"/>
      <c r="AJ141" s="290"/>
      <c r="AK141" s="290"/>
      <c r="AL141" s="290"/>
      <c r="AM141" s="290"/>
      <c r="AN141" s="290"/>
      <c r="AO141" s="290"/>
      <c r="AP141" s="290"/>
      <c r="AQ141" s="290"/>
      <c r="AR141" s="290"/>
      <c r="AS141" s="290"/>
    </row>
    <row r="142" spans="2:45" x14ac:dyDescent="0.2">
      <c r="B142" s="397"/>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90"/>
      <c r="Y142" s="290"/>
      <c r="Z142" s="290"/>
      <c r="AA142" s="290"/>
      <c r="AB142" s="290"/>
      <c r="AC142" s="290"/>
      <c r="AD142" s="290"/>
      <c r="AE142" s="290"/>
      <c r="AF142" s="290"/>
      <c r="AG142" s="290"/>
      <c r="AH142" s="290"/>
      <c r="AI142" s="290"/>
      <c r="AJ142" s="290"/>
      <c r="AK142" s="290"/>
      <c r="AL142" s="290"/>
      <c r="AM142" s="290"/>
      <c r="AN142" s="290"/>
      <c r="AO142" s="290"/>
      <c r="AP142" s="290"/>
      <c r="AQ142" s="290"/>
      <c r="AR142" s="290"/>
      <c r="AS142" s="290"/>
    </row>
    <row r="143" spans="2:45" x14ac:dyDescent="0.2">
      <c r="B143" s="397"/>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90"/>
      <c r="Y143" s="290"/>
      <c r="Z143" s="290"/>
      <c r="AA143" s="290"/>
      <c r="AB143" s="290"/>
      <c r="AC143" s="290"/>
      <c r="AD143" s="290"/>
      <c r="AE143" s="290"/>
      <c r="AF143" s="290"/>
      <c r="AG143" s="290"/>
      <c r="AH143" s="290"/>
      <c r="AI143" s="290"/>
      <c r="AJ143" s="290"/>
      <c r="AK143" s="290"/>
      <c r="AL143" s="290"/>
      <c r="AM143" s="290"/>
      <c r="AN143" s="290"/>
      <c r="AO143" s="290"/>
      <c r="AP143" s="290"/>
      <c r="AQ143" s="290"/>
      <c r="AR143" s="290"/>
      <c r="AS143" s="290"/>
    </row>
    <row r="144" spans="2:45" x14ac:dyDescent="0.2">
      <c r="B144" s="397"/>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90"/>
      <c r="Y144" s="290"/>
      <c r="Z144" s="290"/>
      <c r="AA144" s="290"/>
      <c r="AB144" s="290"/>
      <c r="AC144" s="290"/>
      <c r="AD144" s="290"/>
      <c r="AE144" s="290"/>
      <c r="AF144" s="290"/>
      <c r="AG144" s="290"/>
      <c r="AH144" s="290"/>
      <c r="AI144" s="290"/>
      <c r="AJ144" s="290"/>
      <c r="AK144" s="290"/>
      <c r="AL144" s="290"/>
      <c r="AM144" s="290"/>
      <c r="AN144" s="290"/>
      <c r="AO144" s="290"/>
      <c r="AP144" s="290"/>
      <c r="AQ144" s="290"/>
      <c r="AR144" s="290"/>
      <c r="AS144" s="290"/>
    </row>
    <row r="145" spans="2:45" x14ac:dyDescent="0.2">
      <c r="B145" s="401"/>
      <c r="C145" s="399"/>
      <c r="D145" s="399"/>
      <c r="E145" s="399"/>
      <c r="F145" s="399"/>
      <c r="G145" s="399"/>
      <c r="H145" s="399"/>
      <c r="I145" s="399"/>
      <c r="J145" s="399"/>
      <c r="K145" s="399"/>
      <c r="L145" s="399"/>
      <c r="M145" s="399"/>
      <c r="N145" s="399"/>
      <c r="O145" s="399"/>
      <c r="P145" s="399"/>
      <c r="Q145" s="399"/>
      <c r="R145" s="399"/>
      <c r="S145" s="399"/>
      <c r="T145" s="399"/>
      <c r="U145" s="399"/>
      <c r="V145" s="399"/>
      <c r="W145" s="399"/>
      <c r="X145" s="290"/>
      <c r="Y145" s="290"/>
      <c r="Z145" s="290"/>
      <c r="AA145" s="290"/>
      <c r="AB145" s="290"/>
      <c r="AC145" s="290"/>
      <c r="AD145" s="290"/>
      <c r="AE145" s="290"/>
      <c r="AF145" s="290"/>
      <c r="AG145" s="290"/>
      <c r="AH145" s="290"/>
      <c r="AI145" s="290"/>
      <c r="AJ145" s="290"/>
      <c r="AK145" s="290"/>
      <c r="AL145" s="290"/>
      <c r="AM145" s="290"/>
      <c r="AN145" s="290"/>
      <c r="AO145" s="290"/>
      <c r="AP145" s="290"/>
      <c r="AQ145" s="290"/>
      <c r="AR145" s="290"/>
      <c r="AS145" s="290"/>
    </row>
    <row r="146" spans="2:45" x14ac:dyDescent="0.2">
      <c r="B146" s="397"/>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90"/>
      <c r="Y146" s="290"/>
      <c r="Z146" s="290"/>
      <c r="AA146" s="290"/>
      <c r="AB146" s="290"/>
      <c r="AC146" s="290"/>
      <c r="AD146" s="290"/>
      <c r="AE146" s="290"/>
      <c r="AF146" s="290"/>
      <c r="AG146" s="290"/>
      <c r="AH146" s="290"/>
      <c r="AI146" s="290"/>
      <c r="AJ146" s="290"/>
      <c r="AK146" s="290"/>
      <c r="AL146" s="290"/>
      <c r="AM146" s="290"/>
      <c r="AN146" s="290"/>
      <c r="AO146" s="290"/>
      <c r="AP146" s="290"/>
      <c r="AQ146" s="290"/>
      <c r="AR146" s="290"/>
      <c r="AS146" s="290"/>
    </row>
    <row r="147" spans="2:45" x14ac:dyDescent="0.2">
      <c r="B147" s="397"/>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90"/>
      <c r="Y147" s="290"/>
      <c r="Z147" s="290"/>
      <c r="AA147" s="290"/>
      <c r="AB147" s="290"/>
      <c r="AC147" s="290"/>
      <c r="AD147" s="290"/>
      <c r="AE147" s="290"/>
      <c r="AF147" s="290"/>
      <c r="AG147" s="290"/>
      <c r="AH147" s="290"/>
      <c r="AI147" s="290"/>
      <c r="AJ147" s="290"/>
      <c r="AK147" s="290"/>
      <c r="AL147" s="290"/>
      <c r="AM147" s="290"/>
      <c r="AN147" s="290"/>
      <c r="AO147" s="290"/>
      <c r="AP147" s="290"/>
      <c r="AQ147" s="290"/>
      <c r="AR147" s="290"/>
      <c r="AS147" s="290"/>
    </row>
    <row r="148" spans="2:45" x14ac:dyDescent="0.2">
      <c r="B148" s="401"/>
      <c r="C148" s="399"/>
      <c r="D148" s="401"/>
      <c r="E148" s="401"/>
      <c r="F148" s="401"/>
      <c r="G148" s="401"/>
      <c r="H148" s="399"/>
      <c r="I148" s="399"/>
      <c r="J148" s="399"/>
      <c r="K148" s="399"/>
      <c r="L148" s="399"/>
      <c r="M148" s="399"/>
      <c r="N148" s="399"/>
      <c r="O148" s="399"/>
      <c r="P148" s="399"/>
      <c r="Q148" s="399"/>
      <c r="R148" s="399"/>
      <c r="S148" s="399"/>
      <c r="T148" s="399"/>
      <c r="U148" s="399"/>
      <c r="V148" s="399"/>
      <c r="W148" s="399"/>
      <c r="X148" s="290"/>
      <c r="Y148" s="290"/>
      <c r="Z148" s="290"/>
      <c r="AA148" s="290"/>
      <c r="AB148" s="290"/>
      <c r="AC148" s="290"/>
      <c r="AD148" s="290"/>
      <c r="AE148" s="290"/>
      <c r="AF148" s="290"/>
      <c r="AG148" s="290"/>
      <c r="AH148" s="290"/>
      <c r="AI148" s="290"/>
      <c r="AJ148" s="290"/>
      <c r="AK148" s="290"/>
      <c r="AL148" s="290"/>
      <c r="AM148" s="290"/>
      <c r="AN148" s="290"/>
      <c r="AO148" s="290"/>
      <c r="AP148" s="290"/>
      <c r="AQ148" s="290"/>
      <c r="AR148" s="290"/>
      <c r="AS148" s="290"/>
    </row>
    <row r="149" spans="2:45" x14ac:dyDescent="0.2">
      <c r="B149" s="397"/>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row>
    <row r="150" spans="2:45" x14ac:dyDescent="0.2">
      <c r="B150" s="397"/>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90"/>
      <c r="Y150" s="290"/>
      <c r="Z150" s="290"/>
      <c r="AA150" s="290"/>
      <c r="AB150" s="290"/>
      <c r="AC150" s="290"/>
      <c r="AD150" s="290"/>
      <c r="AE150" s="290"/>
      <c r="AF150" s="290"/>
      <c r="AG150" s="290"/>
      <c r="AH150" s="290"/>
      <c r="AI150" s="290"/>
      <c r="AJ150" s="290"/>
      <c r="AK150" s="290"/>
      <c r="AL150" s="290"/>
      <c r="AM150" s="290"/>
      <c r="AN150" s="290"/>
      <c r="AO150" s="290"/>
      <c r="AP150" s="290"/>
      <c r="AQ150" s="290"/>
      <c r="AR150" s="290"/>
      <c r="AS150" s="290"/>
    </row>
    <row r="151" spans="2:45" x14ac:dyDescent="0.2">
      <c r="B151" s="397"/>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90"/>
      <c r="Y151" s="290"/>
      <c r="Z151" s="290"/>
      <c r="AA151" s="290"/>
      <c r="AB151" s="290"/>
      <c r="AC151" s="290"/>
      <c r="AD151" s="290"/>
      <c r="AE151" s="290"/>
      <c r="AF151" s="290"/>
      <c r="AG151" s="290"/>
      <c r="AH151" s="290"/>
      <c r="AI151" s="290"/>
      <c r="AJ151" s="290"/>
      <c r="AK151" s="290"/>
      <c r="AL151" s="290"/>
      <c r="AM151" s="290"/>
      <c r="AN151" s="290"/>
      <c r="AO151" s="290"/>
      <c r="AP151" s="290"/>
      <c r="AQ151" s="290"/>
      <c r="AR151" s="290"/>
      <c r="AS151" s="290"/>
    </row>
    <row r="152" spans="2:45" x14ac:dyDescent="0.2">
      <c r="B152" s="401"/>
      <c r="C152" s="399"/>
      <c r="D152" s="399"/>
      <c r="E152" s="399"/>
      <c r="F152" s="399"/>
      <c r="G152" s="399"/>
      <c r="H152" s="399"/>
      <c r="I152" s="399"/>
      <c r="J152" s="399"/>
      <c r="K152" s="399"/>
      <c r="L152" s="399"/>
      <c r="M152" s="399"/>
      <c r="N152" s="399"/>
      <c r="O152" s="399"/>
      <c r="P152" s="399"/>
      <c r="Q152" s="399"/>
      <c r="R152" s="399"/>
      <c r="S152" s="399"/>
      <c r="T152" s="399"/>
      <c r="U152" s="399"/>
      <c r="V152" s="399"/>
      <c r="W152" s="399"/>
      <c r="X152" s="290"/>
      <c r="Y152" s="290"/>
      <c r="Z152" s="290"/>
      <c r="AA152" s="290"/>
      <c r="AB152" s="290"/>
      <c r="AC152" s="290"/>
      <c r="AD152" s="290"/>
      <c r="AE152" s="290"/>
      <c r="AF152" s="290"/>
      <c r="AG152" s="290"/>
      <c r="AH152" s="290"/>
      <c r="AI152" s="290"/>
      <c r="AJ152" s="290"/>
      <c r="AK152" s="290"/>
      <c r="AL152" s="290"/>
      <c r="AM152" s="290"/>
      <c r="AN152" s="290"/>
      <c r="AO152" s="290"/>
      <c r="AP152" s="290"/>
      <c r="AQ152" s="290"/>
      <c r="AR152" s="290"/>
      <c r="AS152" s="290"/>
    </row>
    <row r="153" spans="2:45" x14ac:dyDescent="0.2">
      <c r="B153" s="397"/>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90"/>
      <c r="Y153" s="290"/>
      <c r="Z153" s="290"/>
      <c r="AA153" s="290"/>
      <c r="AB153" s="290"/>
      <c r="AC153" s="290"/>
      <c r="AD153" s="290"/>
      <c r="AE153" s="290"/>
      <c r="AF153" s="290"/>
      <c r="AG153" s="290"/>
      <c r="AH153" s="290"/>
      <c r="AI153" s="290"/>
      <c r="AJ153" s="290"/>
      <c r="AK153" s="290"/>
      <c r="AL153" s="290"/>
      <c r="AM153" s="290"/>
      <c r="AN153" s="290"/>
      <c r="AO153" s="290"/>
      <c r="AP153" s="290"/>
      <c r="AQ153" s="290"/>
      <c r="AR153" s="290"/>
      <c r="AS153" s="290"/>
    </row>
    <row r="154" spans="2:45" x14ac:dyDescent="0.2">
      <c r="B154" s="397"/>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90"/>
      <c r="Y154" s="290"/>
      <c r="Z154" s="290"/>
      <c r="AA154" s="290"/>
      <c r="AB154" s="290"/>
      <c r="AC154" s="290"/>
      <c r="AD154" s="290"/>
      <c r="AE154" s="290"/>
      <c r="AF154" s="290"/>
      <c r="AG154" s="290"/>
      <c r="AH154" s="290"/>
      <c r="AI154" s="290"/>
      <c r="AJ154" s="290"/>
      <c r="AK154" s="290"/>
      <c r="AL154" s="290"/>
      <c r="AM154" s="290"/>
      <c r="AN154" s="290"/>
      <c r="AO154" s="290"/>
      <c r="AP154" s="290"/>
      <c r="AQ154" s="290"/>
      <c r="AR154" s="290"/>
      <c r="AS154" s="290"/>
    </row>
    <row r="155" spans="2:45" x14ac:dyDescent="0.2">
      <c r="B155" s="399"/>
      <c r="C155" s="399"/>
      <c r="D155" s="399"/>
      <c r="E155" s="399"/>
      <c r="F155" s="399"/>
      <c r="G155" s="399"/>
      <c r="H155" s="399"/>
      <c r="I155" s="399"/>
      <c r="J155" s="399"/>
      <c r="K155" s="399"/>
      <c r="L155" s="399"/>
      <c r="M155" s="399"/>
      <c r="N155" s="399"/>
      <c r="O155" s="399"/>
      <c r="P155" s="399"/>
      <c r="Q155" s="399"/>
      <c r="R155" s="399"/>
      <c r="S155" s="399"/>
      <c r="T155" s="399"/>
      <c r="U155" s="399"/>
      <c r="V155" s="399"/>
      <c r="W155" s="399"/>
      <c r="X155" s="290"/>
      <c r="Y155" s="290"/>
      <c r="Z155" s="290"/>
      <c r="AA155" s="290"/>
      <c r="AB155" s="290"/>
      <c r="AC155" s="290"/>
      <c r="AD155" s="290"/>
      <c r="AE155" s="290"/>
      <c r="AF155" s="290"/>
      <c r="AG155" s="290"/>
      <c r="AH155" s="290"/>
      <c r="AI155" s="290"/>
      <c r="AJ155" s="290"/>
      <c r="AK155" s="290"/>
      <c r="AL155" s="290"/>
      <c r="AM155" s="290"/>
      <c r="AN155" s="290"/>
      <c r="AO155" s="290"/>
      <c r="AP155" s="290"/>
      <c r="AQ155" s="290"/>
      <c r="AR155" s="290"/>
      <c r="AS155" s="290"/>
    </row>
    <row r="156" spans="2:45" x14ac:dyDescent="0.2">
      <c r="B156" s="290"/>
      <c r="C156" s="380"/>
      <c r="D156" s="380"/>
      <c r="E156" s="380"/>
      <c r="F156" s="380"/>
      <c r="G156" s="380"/>
      <c r="H156" s="380"/>
      <c r="I156" s="380"/>
      <c r="J156" s="380"/>
      <c r="K156" s="380"/>
      <c r="L156" s="380"/>
      <c r="M156" s="380"/>
      <c r="N156" s="380"/>
      <c r="O156" s="290"/>
      <c r="P156" s="290"/>
      <c r="Q156" s="290"/>
      <c r="R156" s="290"/>
      <c r="S156" s="290"/>
      <c r="T156" s="290"/>
      <c r="U156" s="290"/>
      <c r="V156" s="290"/>
      <c r="W156" s="290"/>
      <c r="X156" s="290"/>
      <c r="Y156" s="290"/>
      <c r="Z156" s="290"/>
      <c r="AA156" s="290"/>
      <c r="AB156" s="290"/>
      <c r="AC156" s="290"/>
      <c r="AD156" s="290"/>
      <c r="AE156" s="290"/>
      <c r="AF156" s="290"/>
      <c r="AG156" s="290"/>
      <c r="AH156" s="290"/>
      <c r="AI156" s="290"/>
      <c r="AJ156" s="290"/>
      <c r="AK156" s="290"/>
      <c r="AL156" s="290"/>
      <c r="AM156" s="290"/>
      <c r="AN156" s="290"/>
      <c r="AO156" s="290"/>
      <c r="AP156" s="290"/>
      <c r="AQ156" s="290"/>
      <c r="AR156" s="290"/>
      <c r="AS156" s="290"/>
    </row>
    <row r="157" spans="2:45" x14ac:dyDescent="0.2">
      <c r="B157" s="290"/>
      <c r="C157" s="380"/>
      <c r="D157" s="380"/>
      <c r="E157" s="380"/>
      <c r="F157" s="380"/>
      <c r="G157" s="380"/>
      <c r="H157" s="380"/>
      <c r="I157" s="380"/>
      <c r="J157" s="380"/>
      <c r="K157" s="380"/>
      <c r="L157" s="380"/>
      <c r="M157" s="380"/>
      <c r="N157" s="380"/>
      <c r="O157" s="290"/>
      <c r="P157" s="290"/>
      <c r="Q157" s="290"/>
      <c r="R157" s="290"/>
      <c r="S157" s="290"/>
      <c r="T157" s="290"/>
      <c r="U157" s="290"/>
      <c r="V157" s="290"/>
      <c r="W157" s="290"/>
      <c r="X157" s="290"/>
      <c r="Y157" s="290"/>
      <c r="Z157" s="290"/>
      <c r="AA157" s="290"/>
      <c r="AB157" s="290"/>
      <c r="AC157" s="290"/>
      <c r="AD157" s="290"/>
      <c r="AE157" s="290"/>
      <c r="AF157" s="290"/>
      <c r="AG157" s="290"/>
      <c r="AH157" s="290"/>
      <c r="AI157" s="290"/>
      <c r="AJ157" s="290"/>
      <c r="AK157" s="290"/>
      <c r="AL157" s="290"/>
      <c r="AM157" s="290"/>
      <c r="AN157" s="290"/>
      <c r="AO157" s="290"/>
      <c r="AP157" s="290"/>
      <c r="AQ157" s="290"/>
      <c r="AR157" s="290"/>
      <c r="AS157" s="290"/>
    </row>
    <row r="158" spans="2:45" x14ac:dyDescent="0.2">
      <c r="B158" s="290"/>
      <c r="C158" s="380"/>
      <c r="D158" s="380"/>
      <c r="E158" s="380"/>
      <c r="F158" s="380"/>
      <c r="G158" s="380"/>
      <c r="H158" s="380"/>
      <c r="I158" s="380"/>
      <c r="J158" s="380"/>
      <c r="K158" s="380"/>
      <c r="L158" s="380"/>
      <c r="M158" s="380"/>
      <c r="N158" s="380"/>
      <c r="O158" s="290"/>
      <c r="P158" s="290"/>
      <c r="Q158" s="290"/>
      <c r="R158" s="290"/>
      <c r="S158" s="290"/>
      <c r="T158" s="290"/>
      <c r="U158" s="290"/>
      <c r="V158" s="290"/>
      <c r="W158" s="290"/>
      <c r="X158" s="290"/>
      <c r="Y158" s="290"/>
      <c r="Z158" s="290"/>
      <c r="AA158" s="290"/>
      <c r="AB158" s="290"/>
      <c r="AC158" s="290"/>
      <c r="AD158" s="290"/>
      <c r="AE158" s="290"/>
      <c r="AF158" s="290"/>
      <c r="AG158" s="290"/>
      <c r="AH158" s="290"/>
      <c r="AI158" s="290"/>
      <c r="AJ158" s="290"/>
      <c r="AK158" s="290"/>
      <c r="AL158" s="290"/>
      <c r="AM158" s="290"/>
      <c r="AN158" s="290"/>
      <c r="AO158" s="290"/>
      <c r="AP158" s="290"/>
      <c r="AQ158" s="290"/>
      <c r="AR158" s="290"/>
      <c r="AS158" s="290"/>
    </row>
    <row r="159" spans="2:45" x14ac:dyDescent="0.2">
      <c r="B159" s="290"/>
      <c r="C159" s="380"/>
      <c r="D159" s="380"/>
      <c r="E159" s="380"/>
      <c r="F159" s="380"/>
      <c r="G159" s="380"/>
      <c r="H159" s="380"/>
      <c r="I159" s="380"/>
      <c r="J159" s="380"/>
      <c r="K159" s="380"/>
      <c r="L159" s="380"/>
      <c r="M159" s="380"/>
      <c r="N159" s="380"/>
      <c r="O159" s="290"/>
      <c r="P159" s="290"/>
      <c r="Q159" s="290"/>
      <c r="R159" s="290"/>
      <c r="S159" s="290"/>
      <c r="T159" s="290"/>
      <c r="U159" s="290"/>
      <c r="V159" s="290"/>
      <c r="W159" s="290"/>
      <c r="X159" s="290"/>
      <c r="Y159" s="290"/>
      <c r="Z159" s="290"/>
      <c r="AA159" s="290"/>
      <c r="AB159" s="290"/>
      <c r="AC159" s="290"/>
      <c r="AD159" s="290"/>
      <c r="AE159" s="290"/>
      <c r="AF159" s="290"/>
      <c r="AG159" s="290"/>
      <c r="AH159" s="290"/>
      <c r="AI159" s="290"/>
      <c r="AJ159" s="290"/>
      <c r="AK159" s="290"/>
      <c r="AL159" s="290"/>
      <c r="AM159" s="290"/>
      <c r="AN159" s="290"/>
      <c r="AO159" s="290"/>
      <c r="AP159" s="290"/>
      <c r="AQ159" s="290"/>
      <c r="AR159" s="290"/>
      <c r="AS159" s="290"/>
    </row>
    <row r="160" spans="2:45" x14ac:dyDescent="0.2">
      <c r="B160" s="393"/>
      <c r="C160" s="404"/>
      <c r="D160" s="635"/>
      <c r="E160" s="635"/>
      <c r="F160" s="635"/>
      <c r="G160" s="635"/>
      <c r="H160" s="635"/>
      <c r="I160" s="635"/>
      <c r="J160" s="635"/>
      <c r="K160" s="635"/>
      <c r="L160" s="635"/>
      <c r="M160" s="405"/>
      <c r="N160" s="405"/>
      <c r="O160" s="405"/>
      <c r="P160" s="405"/>
      <c r="Q160" s="405"/>
      <c r="R160" s="405"/>
      <c r="S160" s="405"/>
      <c r="T160" s="405"/>
      <c r="U160" s="405"/>
      <c r="V160" s="405"/>
      <c r="W160" s="405"/>
      <c r="X160" s="405"/>
      <c r="Y160" s="405"/>
      <c r="Z160" s="405"/>
      <c r="AA160" s="405"/>
      <c r="AB160" s="405"/>
      <c r="AC160" s="405"/>
      <c r="AD160" s="406"/>
      <c r="AE160" s="406"/>
      <c r="AF160" s="406"/>
      <c r="AG160" s="290"/>
      <c r="AH160" s="290"/>
      <c r="AI160" s="290"/>
      <c r="AJ160" s="290"/>
      <c r="AK160" s="290"/>
      <c r="AL160" s="290"/>
      <c r="AM160" s="290"/>
      <c r="AN160" s="290"/>
      <c r="AO160" s="290"/>
      <c r="AP160" s="290"/>
      <c r="AQ160" s="290"/>
      <c r="AR160" s="290"/>
      <c r="AS160" s="290"/>
    </row>
    <row r="161" spans="2:45" x14ac:dyDescent="0.2">
      <c r="B161" s="637"/>
      <c r="C161" s="407"/>
      <c r="D161" s="637"/>
      <c r="E161" s="637"/>
      <c r="F161" s="637"/>
      <c r="G161" s="637"/>
      <c r="H161" s="637"/>
      <c r="I161" s="637"/>
      <c r="J161" s="637"/>
      <c r="K161" s="637"/>
      <c r="L161" s="637"/>
      <c r="M161" s="637"/>
      <c r="N161" s="637"/>
      <c r="O161" s="637"/>
      <c r="P161" s="637"/>
      <c r="Q161" s="637"/>
      <c r="R161" s="637"/>
      <c r="S161" s="637"/>
      <c r="T161" s="637"/>
      <c r="U161" s="637"/>
      <c r="V161" s="637"/>
      <c r="W161" s="637"/>
      <c r="X161" s="637"/>
      <c r="Y161" s="637"/>
      <c r="Z161" s="637"/>
      <c r="AA161" s="637"/>
      <c r="AB161" s="637"/>
      <c r="AC161" s="637"/>
      <c r="AD161" s="637"/>
      <c r="AE161" s="637"/>
      <c r="AF161" s="637"/>
      <c r="AG161" s="290"/>
      <c r="AH161" s="290"/>
      <c r="AI161" s="290"/>
      <c r="AJ161" s="290"/>
      <c r="AK161" s="290"/>
      <c r="AL161" s="290"/>
      <c r="AM161" s="290"/>
      <c r="AN161" s="290"/>
      <c r="AO161" s="290"/>
      <c r="AP161" s="290"/>
      <c r="AQ161" s="290"/>
      <c r="AR161" s="290"/>
      <c r="AS161" s="290"/>
    </row>
    <row r="162" spans="2:45" x14ac:dyDescent="0.2">
      <c r="B162" s="637"/>
      <c r="C162" s="395"/>
      <c r="D162" s="407"/>
      <c r="E162" s="407"/>
      <c r="F162" s="407"/>
      <c r="G162" s="407"/>
      <c r="H162" s="407"/>
      <c r="I162" s="407"/>
      <c r="J162" s="407"/>
      <c r="K162" s="407"/>
      <c r="L162" s="407"/>
      <c r="M162" s="407"/>
      <c r="N162" s="407"/>
      <c r="O162" s="407"/>
      <c r="P162" s="407"/>
      <c r="Q162" s="407"/>
      <c r="R162" s="407"/>
      <c r="S162" s="407"/>
      <c r="T162" s="407"/>
      <c r="U162" s="407"/>
      <c r="V162" s="407"/>
      <c r="W162" s="407"/>
      <c r="X162" s="407"/>
      <c r="Y162" s="407"/>
      <c r="Z162" s="407"/>
      <c r="AA162" s="407"/>
      <c r="AB162" s="637"/>
      <c r="AC162" s="637"/>
      <c r="AD162" s="407"/>
      <c r="AE162" s="407"/>
      <c r="AF162" s="407"/>
      <c r="AG162" s="290"/>
      <c r="AH162" s="290"/>
      <c r="AI162" s="290"/>
      <c r="AJ162" s="290"/>
      <c r="AK162" s="290"/>
      <c r="AL162" s="290"/>
      <c r="AM162" s="290"/>
      <c r="AN162" s="290"/>
      <c r="AO162" s="290"/>
      <c r="AP162" s="290"/>
      <c r="AQ162" s="290"/>
      <c r="AR162" s="290"/>
      <c r="AS162" s="290"/>
    </row>
    <row r="163" spans="2:45" x14ac:dyDescent="0.2">
      <c r="B163" s="408"/>
      <c r="C163" s="409"/>
      <c r="D163" s="410"/>
      <c r="E163" s="410"/>
      <c r="F163" s="410"/>
      <c r="G163" s="410"/>
      <c r="H163" s="410"/>
      <c r="I163" s="410"/>
      <c r="J163" s="410"/>
      <c r="K163" s="411"/>
      <c r="L163" s="411"/>
      <c r="M163" s="410"/>
      <c r="N163" s="410"/>
      <c r="O163" s="410"/>
      <c r="P163" s="410"/>
      <c r="Q163" s="410"/>
      <c r="R163" s="410"/>
      <c r="S163" s="410"/>
      <c r="T163" s="411"/>
      <c r="U163" s="411"/>
      <c r="V163" s="410"/>
      <c r="W163" s="411"/>
      <c r="X163" s="411"/>
      <c r="Y163" s="410"/>
      <c r="Z163" s="411"/>
      <c r="AA163" s="411"/>
      <c r="AB163" s="410"/>
      <c r="AC163" s="411"/>
      <c r="AD163" s="410"/>
      <c r="AE163" s="411"/>
      <c r="AF163" s="411"/>
      <c r="AG163" s="290"/>
      <c r="AH163" s="290"/>
      <c r="AI163" s="290"/>
      <c r="AJ163" s="290"/>
      <c r="AK163" s="290"/>
      <c r="AL163" s="290"/>
      <c r="AM163" s="290"/>
      <c r="AN163" s="290"/>
      <c r="AO163" s="290"/>
      <c r="AP163" s="290"/>
      <c r="AQ163" s="290"/>
      <c r="AR163" s="290"/>
      <c r="AS163" s="290"/>
    </row>
    <row r="164" spans="2:45" x14ac:dyDescent="0.2">
      <c r="B164" s="408"/>
      <c r="C164" s="409"/>
      <c r="D164" s="410"/>
      <c r="E164" s="410"/>
      <c r="F164" s="410"/>
      <c r="G164" s="410"/>
      <c r="H164" s="410"/>
      <c r="I164" s="410"/>
      <c r="J164" s="410"/>
      <c r="K164" s="411"/>
      <c r="L164" s="411"/>
      <c r="M164" s="410"/>
      <c r="N164" s="411"/>
      <c r="O164" s="411"/>
      <c r="P164" s="410"/>
      <c r="Q164" s="411"/>
      <c r="R164" s="411"/>
      <c r="S164" s="410"/>
      <c r="T164" s="411"/>
      <c r="U164" s="411"/>
      <c r="V164" s="410"/>
      <c r="W164" s="411"/>
      <c r="X164" s="411"/>
      <c r="Y164" s="410"/>
      <c r="Z164" s="411"/>
      <c r="AA164" s="411"/>
      <c r="AB164" s="411"/>
      <c r="AC164" s="410"/>
      <c r="AD164" s="410"/>
      <c r="AE164" s="411"/>
      <c r="AF164" s="411"/>
      <c r="AG164" s="290"/>
      <c r="AH164" s="290"/>
      <c r="AI164" s="290"/>
      <c r="AJ164" s="290"/>
      <c r="AK164" s="290"/>
      <c r="AL164" s="290"/>
      <c r="AM164" s="290"/>
      <c r="AN164" s="290"/>
      <c r="AO164" s="290"/>
      <c r="AP164" s="290"/>
      <c r="AQ164" s="290"/>
      <c r="AR164" s="290"/>
      <c r="AS164" s="290"/>
    </row>
    <row r="165" spans="2:45" x14ac:dyDescent="0.2">
      <c r="B165" s="408"/>
      <c r="C165" s="409"/>
      <c r="D165" s="410"/>
      <c r="E165" s="410"/>
      <c r="F165" s="410"/>
      <c r="G165" s="410"/>
      <c r="H165" s="410"/>
      <c r="I165" s="410"/>
      <c r="J165" s="410"/>
      <c r="K165" s="411"/>
      <c r="L165" s="411"/>
      <c r="M165" s="410"/>
      <c r="N165" s="411"/>
      <c r="O165" s="411"/>
      <c r="P165" s="410"/>
      <c r="Q165" s="410"/>
      <c r="R165" s="410"/>
      <c r="S165" s="410"/>
      <c r="T165" s="411"/>
      <c r="U165" s="411"/>
      <c r="V165" s="410"/>
      <c r="W165" s="411"/>
      <c r="X165" s="411"/>
      <c r="Y165" s="410"/>
      <c r="Z165" s="411"/>
      <c r="AA165" s="411"/>
      <c r="AB165" s="410"/>
      <c r="AC165" s="411"/>
      <c r="AD165" s="410"/>
      <c r="AE165" s="411"/>
      <c r="AF165" s="411"/>
      <c r="AG165" s="290"/>
      <c r="AH165" s="290"/>
      <c r="AI165" s="290"/>
      <c r="AJ165" s="290"/>
      <c r="AK165" s="290"/>
      <c r="AL165" s="290"/>
      <c r="AM165" s="290"/>
      <c r="AN165" s="290"/>
      <c r="AO165" s="290"/>
      <c r="AP165" s="290"/>
      <c r="AQ165" s="290"/>
      <c r="AR165" s="290"/>
      <c r="AS165" s="290"/>
    </row>
    <row r="166" spans="2:45" x14ac:dyDescent="0.2">
      <c r="B166" s="408"/>
      <c r="C166" s="409"/>
      <c r="D166" s="410"/>
      <c r="E166" s="410"/>
      <c r="F166" s="410"/>
      <c r="G166" s="410"/>
      <c r="H166" s="410"/>
      <c r="I166" s="410"/>
      <c r="J166" s="410"/>
      <c r="K166" s="411"/>
      <c r="L166" s="411"/>
      <c r="M166" s="410"/>
      <c r="N166" s="411"/>
      <c r="O166" s="411"/>
      <c r="P166" s="410"/>
      <c r="Q166" s="410"/>
      <c r="R166" s="410"/>
      <c r="S166" s="410"/>
      <c r="T166" s="411"/>
      <c r="U166" s="411"/>
      <c r="V166" s="410"/>
      <c r="W166" s="411"/>
      <c r="X166" s="411"/>
      <c r="Y166" s="410"/>
      <c r="Z166" s="411"/>
      <c r="AA166" s="411"/>
      <c r="AB166" s="410"/>
      <c r="AC166" s="411"/>
      <c r="AD166" s="410"/>
      <c r="AE166" s="411"/>
      <c r="AF166" s="411"/>
      <c r="AG166" s="290"/>
      <c r="AH166" s="290"/>
      <c r="AI166" s="290"/>
      <c r="AJ166" s="290"/>
      <c r="AK166" s="290"/>
      <c r="AL166" s="290"/>
      <c r="AM166" s="290"/>
      <c r="AN166" s="290"/>
      <c r="AO166" s="290"/>
      <c r="AP166" s="290"/>
      <c r="AQ166" s="290"/>
      <c r="AR166" s="290"/>
      <c r="AS166" s="290"/>
    </row>
    <row r="167" spans="2:45" x14ac:dyDescent="0.2">
      <c r="B167" s="408"/>
      <c r="C167" s="409"/>
      <c r="D167" s="410"/>
      <c r="E167" s="410"/>
      <c r="F167" s="410"/>
      <c r="G167" s="410"/>
      <c r="H167" s="410"/>
      <c r="I167" s="410"/>
      <c r="J167" s="410"/>
      <c r="K167" s="411"/>
      <c r="L167" s="411"/>
      <c r="M167" s="410"/>
      <c r="N167" s="411"/>
      <c r="O167" s="411"/>
      <c r="P167" s="410"/>
      <c r="Q167" s="411"/>
      <c r="R167" s="411"/>
      <c r="S167" s="410"/>
      <c r="T167" s="411"/>
      <c r="U167" s="411"/>
      <c r="V167" s="410"/>
      <c r="W167" s="411"/>
      <c r="X167" s="411"/>
      <c r="Y167" s="410"/>
      <c r="Z167" s="411"/>
      <c r="AA167" s="411"/>
      <c r="AB167" s="411"/>
      <c r="AC167" s="410"/>
      <c r="AD167" s="410"/>
      <c r="AE167" s="411"/>
      <c r="AF167" s="411"/>
      <c r="AG167" s="290"/>
      <c r="AH167" s="290"/>
      <c r="AI167" s="290"/>
      <c r="AJ167" s="290"/>
      <c r="AK167" s="290"/>
      <c r="AL167" s="290"/>
      <c r="AM167" s="290"/>
      <c r="AN167" s="290"/>
      <c r="AO167" s="290"/>
      <c r="AP167" s="290"/>
      <c r="AQ167" s="290"/>
      <c r="AR167" s="290"/>
      <c r="AS167" s="290"/>
    </row>
    <row r="168" spans="2:45" x14ac:dyDescent="0.2">
      <c r="B168" s="408"/>
      <c r="C168" s="409"/>
      <c r="D168" s="410"/>
      <c r="E168" s="410"/>
      <c r="F168" s="410"/>
      <c r="G168" s="410"/>
      <c r="H168" s="410"/>
      <c r="I168" s="410"/>
      <c r="J168" s="410"/>
      <c r="K168" s="411"/>
      <c r="L168" s="411"/>
      <c r="M168" s="410"/>
      <c r="N168" s="411"/>
      <c r="O168" s="411"/>
      <c r="P168" s="410"/>
      <c r="Q168" s="411"/>
      <c r="R168" s="411"/>
      <c r="S168" s="410"/>
      <c r="T168" s="411"/>
      <c r="U168" s="411"/>
      <c r="V168" s="410"/>
      <c r="W168" s="411"/>
      <c r="X168" s="411"/>
      <c r="Y168" s="410"/>
      <c r="Z168" s="411"/>
      <c r="AA168" s="411"/>
      <c r="AB168" s="411"/>
      <c r="AC168" s="410"/>
      <c r="AD168" s="410"/>
      <c r="AE168" s="411"/>
      <c r="AF168" s="411"/>
      <c r="AG168" s="290"/>
      <c r="AH168" s="290"/>
      <c r="AI168" s="290"/>
      <c r="AJ168" s="290"/>
      <c r="AK168" s="290"/>
      <c r="AL168" s="290"/>
      <c r="AM168" s="290"/>
      <c r="AN168" s="290"/>
      <c r="AO168" s="290"/>
      <c r="AP168" s="290"/>
      <c r="AQ168" s="290"/>
      <c r="AR168" s="290"/>
      <c r="AS168" s="290"/>
    </row>
    <row r="169" spans="2:45" x14ac:dyDescent="0.2">
      <c r="B169" s="408"/>
      <c r="C169" s="409"/>
      <c r="D169" s="410"/>
      <c r="E169" s="410"/>
      <c r="F169" s="410"/>
      <c r="G169" s="410"/>
      <c r="H169" s="410"/>
      <c r="I169" s="410"/>
      <c r="J169" s="410"/>
      <c r="K169" s="411"/>
      <c r="L169" s="411"/>
      <c r="M169" s="410"/>
      <c r="N169" s="411"/>
      <c r="O169" s="411"/>
      <c r="P169" s="410"/>
      <c r="Q169" s="411"/>
      <c r="R169" s="411"/>
      <c r="S169" s="410"/>
      <c r="T169" s="411"/>
      <c r="U169" s="411"/>
      <c r="V169" s="410"/>
      <c r="W169" s="411"/>
      <c r="X169" s="411"/>
      <c r="Y169" s="410"/>
      <c r="Z169" s="411"/>
      <c r="AA169" s="411"/>
      <c r="AB169" s="411"/>
      <c r="AC169" s="410"/>
      <c r="AD169" s="410"/>
      <c r="AE169" s="411"/>
      <c r="AF169" s="411"/>
      <c r="AG169" s="290"/>
      <c r="AH169" s="290"/>
      <c r="AI169" s="290"/>
      <c r="AJ169" s="290"/>
      <c r="AK169" s="290"/>
      <c r="AL169" s="290"/>
      <c r="AM169" s="290"/>
      <c r="AN169" s="290"/>
      <c r="AO169" s="290"/>
      <c r="AP169" s="290"/>
      <c r="AQ169" s="290"/>
      <c r="AR169" s="290"/>
      <c r="AS169" s="290"/>
    </row>
    <row r="170" spans="2:45" x14ac:dyDescent="0.2">
      <c r="B170" s="408"/>
      <c r="C170" s="409"/>
      <c r="D170" s="410"/>
      <c r="E170" s="410"/>
      <c r="F170" s="410"/>
      <c r="G170" s="410"/>
      <c r="H170" s="410"/>
      <c r="I170" s="410"/>
      <c r="J170" s="410"/>
      <c r="K170" s="411"/>
      <c r="L170" s="411"/>
      <c r="M170" s="410"/>
      <c r="N170" s="411"/>
      <c r="O170" s="411"/>
      <c r="P170" s="410"/>
      <c r="Q170" s="411"/>
      <c r="R170" s="411"/>
      <c r="S170" s="410"/>
      <c r="T170" s="411"/>
      <c r="U170" s="411"/>
      <c r="V170" s="410"/>
      <c r="W170" s="411"/>
      <c r="X170" s="411"/>
      <c r="Y170" s="410"/>
      <c r="Z170" s="411"/>
      <c r="AA170" s="411"/>
      <c r="AB170" s="411"/>
      <c r="AC170" s="410"/>
      <c r="AD170" s="410"/>
      <c r="AE170" s="411"/>
      <c r="AF170" s="411"/>
      <c r="AG170" s="290"/>
      <c r="AH170" s="290"/>
      <c r="AI170" s="290"/>
      <c r="AJ170" s="290"/>
      <c r="AK170" s="290"/>
      <c r="AL170" s="290"/>
      <c r="AM170" s="290"/>
      <c r="AN170" s="290"/>
      <c r="AO170" s="290"/>
      <c r="AP170" s="290"/>
      <c r="AQ170" s="290"/>
      <c r="AR170" s="290"/>
      <c r="AS170" s="290"/>
    </row>
    <row r="171" spans="2:45" x14ac:dyDescent="0.2">
      <c r="B171" s="408"/>
      <c r="C171" s="409"/>
      <c r="D171" s="410"/>
      <c r="E171" s="410"/>
      <c r="F171" s="410"/>
      <c r="G171" s="410"/>
      <c r="H171" s="410"/>
      <c r="I171" s="410"/>
      <c r="J171" s="410"/>
      <c r="K171" s="411"/>
      <c r="L171" s="411"/>
      <c r="M171" s="410"/>
      <c r="N171" s="411"/>
      <c r="O171" s="411"/>
      <c r="P171" s="410"/>
      <c r="Q171" s="411"/>
      <c r="R171" s="411"/>
      <c r="S171" s="410"/>
      <c r="T171" s="411"/>
      <c r="U171" s="411"/>
      <c r="V171" s="410"/>
      <c r="W171" s="411"/>
      <c r="X171" s="411"/>
      <c r="Y171" s="410"/>
      <c r="Z171" s="411"/>
      <c r="AA171" s="411"/>
      <c r="AB171" s="411"/>
      <c r="AC171" s="410"/>
      <c r="AD171" s="410"/>
      <c r="AE171" s="411"/>
      <c r="AF171" s="411"/>
      <c r="AG171" s="290"/>
      <c r="AH171" s="290"/>
      <c r="AI171" s="290"/>
      <c r="AJ171" s="290"/>
      <c r="AK171" s="290"/>
      <c r="AL171" s="290"/>
      <c r="AM171" s="290"/>
      <c r="AN171" s="290"/>
      <c r="AO171" s="290"/>
      <c r="AP171" s="290"/>
      <c r="AQ171" s="290"/>
      <c r="AR171" s="290"/>
      <c r="AS171" s="290"/>
    </row>
    <row r="172" spans="2:45" x14ac:dyDescent="0.2">
      <c r="B172" s="408"/>
      <c r="C172" s="409"/>
      <c r="D172" s="410"/>
      <c r="E172" s="410"/>
      <c r="F172" s="410"/>
      <c r="G172" s="410"/>
      <c r="H172" s="410"/>
      <c r="I172" s="410"/>
      <c r="J172" s="410"/>
      <c r="K172" s="411"/>
      <c r="L172" s="411"/>
      <c r="M172" s="410"/>
      <c r="N172" s="411"/>
      <c r="O172" s="411"/>
      <c r="P172" s="410"/>
      <c r="Q172" s="411"/>
      <c r="R172" s="411"/>
      <c r="S172" s="410"/>
      <c r="T172" s="411"/>
      <c r="U172" s="411"/>
      <c r="V172" s="410"/>
      <c r="W172" s="411"/>
      <c r="X172" s="411"/>
      <c r="Y172" s="410"/>
      <c r="Z172" s="411"/>
      <c r="AA172" s="411"/>
      <c r="AB172" s="411"/>
      <c r="AC172" s="410"/>
      <c r="AD172" s="410"/>
      <c r="AE172" s="411"/>
      <c r="AF172" s="411"/>
      <c r="AG172" s="290"/>
      <c r="AH172" s="290"/>
      <c r="AI172" s="290"/>
      <c r="AJ172" s="290"/>
      <c r="AK172" s="290"/>
      <c r="AL172" s="290"/>
      <c r="AM172" s="290"/>
      <c r="AN172" s="290"/>
      <c r="AO172" s="290"/>
      <c r="AP172" s="290"/>
      <c r="AQ172" s="290"/>
      <c r="AR172" s="290"/>
      <c r="AS172" s="290"/>
    </row>
    <row r="173" spans="2:45" x14ac:dyDescent="0.2">
      <c r="B173" s="408"/>
      <c r="C173" s="409"/>
      <c r="D173" s="410"/>
      <c r="E173" s="410"/>
      <c r="F173" s="410"/>
      <c r="G173" s="410"/>
      <c r="H173" s="410"/>
      <c r="I173" s="410"/>
      <c r="J173" s="410"/>
      <c r="K173" s="411"/>
      <c r="L173" s="411"/>
      <c r="M173" s="410"/>
      <c r="N173" s="411"/>
      <c r="O173" s="411"/>
      <c r="P173" s="410"/>
      <c r="Q173" s="411"/>
      <c r="R173" s="411"/>
      <c r="S173" s="410"/>
      <c r="T173" s="411"/>
      <c r="U173" s="411"/>
      <c r="V173" s="410"/>
      <c r="W173" s="411"/>
      <c r="X173" s="411"/>
      <c r="Y173" s="410"/>
      <c r="Z173" s="411"/>
      <c r="AA173" s="411"/>
      <c r="AB173" s="411"/>
      <c r="AC173" s="410"/>
      <c r="AD173" s="410"/>
      <c r="AE173" s="411"/>
      <c r="AF173" s="411"/>
      <c r="AG173" s="290"/>
      <c r="AH173" s="290"/>
      <c r="AI173" s="290"/>
      <c r="AJ173" s="290"/>
      <c r="AK173" s="290"/>
      <c r="AL173" s="290"/>
      <c r="AM173" s="290"/>
      <c r="AN173" s="290"/>
      <c r="AO173" s="290"/>
      <c r="AP173" s="290"/>
      <c r="AQ173" s="290"/>
      <c r="AR173" s="290"/>
      <c r="AS173" s="290"/>
    </row>
    <row r="174" spans="2:45" x14ac:dyDescent="0.2">
      <c r="B174" s="408"/>
      <c r="C174" s="409"/>
      <c r="D174" s="410"/>
      <c r="E174" s="410"/>
      <c r="F174" s="410"/>
      <c r="G174" s="410"/>
      <c r="H174" s="410"/>
      <c r="I174" s="410"/>
      <c r="J174" s="410"/>
      <c r="K174" s="411"/>
      <c r="L174" s="411"/>
      <c r="M174" s="410"/>
      <c r="N174" s="411"/>
      <c r="O174" s="411"/>
      <c r="P174" s="410"/>
      <c r="Q174" s="411"/>
      <c r="R174" s="411"/>
      <c r="S174" s="410"/>
      <c r="T174" s="411"/>
      <c r="U174" s="411"/>
      <c r="V174" s="410"/>
      <c r="W174" s="411"/>
      <c r="X174" s="411"/>
      <c r="Y174" s="410"/>
      <c r="Z174" s="411"/>
      <c r="AA174" s="411"/>
      <c r="AB174" s="411"/>
      <c r="AC174" s="410"/>
      <c r="AD174" s="410"/>
      <c r="AE174" s="411"/>
      <c r="AF174" s="411"/>
      <c r="AG174" s="290"/>
      <c r="AH174" s="290"/>
      <c r="AI174" s="290"/>
      <c r="AJ174" s="290"/>
      <c r="AK174" s="290"/>
      <c r="AL174" s="290"/>
      <c r="AM174" s="290"/>
      <c r="AN174" s="290"/>
      <c r="AO174" s="290"/>
      <c r="AP174" s="290"/>
      <c r="AQ174" s="290"/>
      <c r="AR174" s="290"/>
      <c r="AS174" s="290"/>
    </row>
    <row r="175" spans="2:45" x14ac:dyDescent="0.2">
      <c r="B175" s="408"/>
      <c r="C175" s="409"/>
      <c r="D175" s="410"/>
      <c r="E175" s="410"/>
      <c r="F175" s="410"/>
      <c r="G175" s="410"/>
      <c r="H175" s="410"/>
      <c r="I175" s="410"/>
      <c r="J175" s="410"/>
      <c r="K175" s="411"/>
      <c r="L175" s="411"/>
      <c r="M175" s="410"/>
      <c r="N175" s="411"/>
      <c r="O175" s="411"/>
      <c r="P175" s="410"/>
      <c r="Q175" s="410"/>
      <c r="R175" s="410"/>
      <c r="S175" s="410"/>
      <c r="T175" s="411"/>
      <c r="U175" s="411"/>
      <c r="V175" s="410"/>
      <c r="W175" s="411"/>
      <c r="X175" s="411"/>
      <c r="Y175" s="410"/>
      <c r="Z175" s="411"/>
      <c r="AA175" s="411"/>
      <c r="AB175" s="410"/>
      <c r="AC175" s="411"/>
      <c r="AD175" s="410"/>
      <c r="AE175" s="411"/>
      <c r="AF175" s="411"/>
      <c r="AG175" s="290"/>
      <c r="AH175" s="290"/>
      <c r="AI175" s="290"/>
      <c r="AJ175" s="290"/>
      <c r="AK175" s="290"/>
      <c r="AL175" s="290"/>
      <c r="AM175" s="290"/>
      <c r="AN175" s="290"/>
      <c r="AO175" s="290"/>
      <c r="AP175" s="290"/>
      <c r="AQ175" s="290"/>
      <c r="AR175" s="290"/>
      <c r="AS175" s="290"/>
    </row>
    <row r="176" spans="2:45" x14ac:dyDescent="0.2">
      <c r="B176" s="408"/>
      <c r="C176" s="409"/>
      <c r="D176" s="410"/>
      <c r="E176" s="410"/>
      <c r="F176" s="410"/>
      <c r="G176" s="410"/>
      <c r="H176" s="410"/>
      <c r="I176" s="410"/>
      <c r="J176" s="410"/>
      <c r="K176" s="411"/>
      <c r="L176" s="411"/>
      <c r="M176" s="410"/>
      <c r="N176" s="411"/>
      <c r="O176" s="411"/>
      <c r="P176" s="410"/>
      <c r="Q176" s="410"/>
      <c r="R176" s="410"/>
      <c r="S176" s="410"/>
      <c r="T176" s="411"/>
      <c r="U176" s="411"/>
      <c r="V176" s="410"/>
      <c r="W176" s="411"/>
      <c r="X176" s="411"/>
      <c r="Y176" s="410"/>
      <c r="Z176" s="411"/>
      <c r="AA176" s="411"/>
      <c r="AB176" s="410"/>
      <c r="AC176" s="411"/>
      <c r="AD176" s="410"/>
      <c r="AE176" s="411"/>
      <c r="AF176" s="411"/>
      <c r="AG176" s="290"/>
      <c r="AH176" s="290"/>
      <c r="AI176" s="290"/>
      <c r="AJ176" s="290"/>
      <c r="AK176" s="290"/>
      <c r="AL176" s="290"/>
      <c r="AM176" s="290"/>
      <c r="AN176" s="290"/>
      <c r="AO176" s="290"/>
      <c r="AP176" s="290"/>
      <c r="AQ176" s="290"/>
      <c r="AR176" s="290"/>
      <c r="AS176" s="290"/>
    </row>
    <row r="177" spans="2:69" x14ac:dyDescent="0.2">
      <c r="B177" s="408"/>
      <c r="C177" s="409"/>
      <c r="D177" s="410"/>
      <c r="E177" s="410"/>
      <c r="F177" s="410"/>
      <c r="G177" s="410"/>
      <c r="H177" s="410"/>
      <c r="I177" s="410"/>
      <c r="J177" s="410"/>
      <c r="K177" s="411"/>
      <c r="L177" s="411"/>
      <c r="M177" s="410"/>
      <c r="N177" s="411"/>
      <c r="O177" s="411"/>
      <c r="P177" s="410"/>
      <c r="Q177" s="411"/>
      <c r="R177" s="411"/>
      <c r="S177" s="410"/>
      <c r="T177" s="411"/>
      <c r="U177" s="411"/>
      <c r="V177" s="410"/>
      <c r="W177" s="411"/>
      <c r="X177" s="411"/>
      <c r="Y177" s="410"/>
      <c r="Z177" s="411"/>
      <c r="AA177" s="411"/>
      <c r="AB177" s="411"/>
      <c r="AC177" s="410"/>
      <c r="AD177" s="410"/>
      <c r="AE177" s="411"/>
      <c r="AF177" s="411"/>
      <c r="AG177" s="290"/>
      <c r="AH177" s="290"/>
      <c r="AI177" s="290"/>
      <c r="AJ177" s="290"/>
      <c r="AK177" s="290"/>
      <c r="AL177" s="290"/>
      <c r="AM177" s="290"/>
      <c r="AN177" s="290"/>
      <c r="AO177" s="290"/>
      <c r="AP177" s="290"/>
      <c r="AQ177" s="290"/>
      <c r="AR177" s="290"/>
      <c r="AS177" s="290"/>
    </row>
    <row r="178" spans="2:69" x14ac:dyDescent="0.2">
      <c r="B178" s="408"/>
      <c r="C178" s="409"/>
      <c r="D178" s="410"/>
      <c r="E178" s="410"/>
      <c r="F178" s="410"/>
      <c r="G178" s="410"/>
      <c r="H178" s="410"/>
      <c r="I178" s="410"/>
      <c r="J178" s="410"/>
      <c r="K178" s="411"/>
      <c r="L178" s="411"/>
      <c r="M178" s="410"/>
      <c r="N178" s="411"/>
      <c r="O178" s="411"/>
      <c r="P178" s="410"/>
      <c r="Q178" s="411"/>
      <c r="R178" s="411"/>
      <c r="S178" s="410"/>
      <c r="T178" s="411"/>
      <c r="U178" s="411"/>
      <c r="V178" s="410"/>
      <c r="W178" s="411"/>
      <c r="X178" s="411"/>
      <c r="Y178" s="410"/>
      <c r="Z178" s="411"/>
      <c r="AA178" s="411"/>
      <c r="AB178" s="411"/>
      <c r="AC178" s="410"/>
      <c r="AD178" s="410"/>
      <c r="AE178" s="411"/>
      <c r="AF178" s="411"/>
      <c r="AG178" s="290"/>
      <c r="AH178" s="290"/>
      <c r="AI178" s="290"/>
      <c r="AJ178" s="290"/>
      <c r="AK178" s="290"/>
      <c r="AL178" s="290"/>
      <c r="AM178" s="290"/>
      <c r="AN178" s="290"/>
      <c r="AO178" s="290"/>
      <c r="AP178" s="290"/>
      <c r="AQ178" s="290"/>
      <c r="AR178" s="290"/>
      <c r="AS178" s="290"/>
    </row>
    <row r="179" spans="2:69" x14ac:dyDescent="0.2">
      <c r="B179" s="408"/>
      <c r="C179" s="409"/>
      <c r="D179" s="410"/>
      <c r="E179" s="410"/>
      <c r="F179" s="410"/>
      <c r="G179" s="410"/>
      <c r="H179" s="410"/>
      <c r="I179" s="410"/>
      <c r="J179" s="410"/>
      <c r="K179" s="411"/>
      <c r="L179" s="411"/>
      <c r="M179" s="410"/>
      <c r="N179" s="411"/>
      <c r="O179" s="411"/>
      <c r="P179" s="410"/>
      <c r="Q179" s="411"/>
      <c r="R179" s="411"/>
      <c r="S179" s="410"/>
      <c r="T179" s="411"/>
      <c r="U179" s="411"/>
      <c r="V179" s="410"/>
      <c r="W179" s="411"/>
      <c r="X179" s="411"/>
      <c r="Y179" s="410"/>
      <c r="Z179" s="411"/>
      <c r="AA179" s="411"/>
      <c r="AB179" s="411"/>
      <c r="AC179" s="410"/>
      <c r="AD179" s="410"/>
      <c r="AE179" s="411"/>
      <c r="AF179" s="411"/>
      <c r="AG179" s="290"/>
      <c r="AH179" s="290"/>
      <c r="AI179" s="290"/>
      <c r="AJ179" s="290"/>
      <c r="AK179" s="290"/>
      <c r="AL179" s="290"/>
      <c r="AM179" s="290"/>
      <c r="AN179" s="290"/>
      <c r="AO179" s="290"/>
      <c r="AP179" s="290"/>
      <c r="AQ179" s="290"/>
      <c r="AR179" s="290"/>
      <c r="AS179" s="290"/>
    </row>
    <row r="180" spans="2:69" x14ac:dyDescent="0.2">
      <c r="B180" s="412"/>
      <c r="C180" s="409"/>
      <c r="D180" s="410"/>
      <c r="E180" s="413"/>
      <c r="F180" s="413"/>
      <c r="G180" s="410"/>
      <c r="H180" s="413"/>
      <c r="I180" s="413"/>
      <c r="J180" s="410"/>
      <c r="K180" s="411"/>
      <c r="L180" s="411"/>
      <c r="M180" s="410"/>
      <c r="N180" s="411"/>
      <c r="O180" s="411"/>
      <c r="P180" s="410"/>
      <c r="Q180" s="411"/>
      <c r="R180" s="411"/>
      <c r="S180" s="410"/>
      <c r="T180" s="413"/>
      <c r="U180" s="413"/>
      <c r="V180" s="410"/>
      <c r="W180" s="413"/>
      <c r="X180" s="413"/>
      <c r="Y180" s="410"/>
      <c r="Z180" s="413"/>
      <c r="AA180" s="413"/>
      <c r="AB180" s="413"/>
      <c r="AC180" s="413"/>
      <c r="AD180" s="410"/>
      <c r="AE180" s="413"/>
      <c r="AF180" s="413"/>
      <c r="AG180" s="290"/>
      <c r="AH180" s="290"/>
      <c r="AI180" s="290"/>
      <c r="AJ180" s="290"/>
      <c r="AK180" s="290"/>
      <c r="AL180" s="290"/>
      <c r="AM180" s="290"/>
      <c r="AN180" s="290"/>
      <c r="AO180" s="290"/>
      <c r="AP180" s="290"/>
      <c r="AQ180" s="290"/>
      <c r="AR180" s="290"/>
      <c r="AS180" s="290"/>
    </row>
    <row r="181" spans="2:69" x14ac:dyDescent="0.2">
      <c r="B181" s="414"/>
      <c r="C181" s="415"/>
      <c r="D181" s="416"/>
      <c r="E181" s="413"/>
      <c r="F181" s="413"/>
      <c r="G181" s="416"/>
      <c r="H181" s="413"/>
      <c r="I181" s="413"/>
      <c r="J181" s="410"/>
      <c r="K181" s="411"/>
      <c r="L181" s="411"/>
      <c r="M181" s="410"/>
      <c r="N181" s="410"/>
      <c r="O181" s="410"/>
      <c r="P181" s="410"/>
      <c r="Q181" s="413"/>
      <c r="R181" s="413"/>
      <c r="S181" s="410"/>
      <c r="T181" s="413"/>
      <c r="U181" s="413"/>
      <c r="V181" s="410"/>
      <c r="W181" s="413"/>
      <c r="X181" s="413"/>
      <c r="Y181" s="410"/>
      <c r="Z181" s="413"/>
      <c r="AA181" s="413"/>
      <c r="AB181" s="413"/>
      <c r="AC181" s="413"/>
      <c r="AD181" s="410"/>
      <c r="AE181" s="413"/>
      <c r="AF181" s="413"/>
      <c r="AG181" s="290"/>
      <c r="AH181" s="290"/>
      <c r="AI181" s="290"/>
      <c r="AJ181" s="290"/>
      <c r="AK181" s="290"/>
      <c r="AL181" s="290"/>
      <c r="AM181" s="290"/>
      <c r="AN181" s="290"/>
      <c r="AO181" s="290"/>
      <c r="AP181" s="290"/>
      <c r="AQ181" s="290"/>
      <c r="AR181" s="290"/>
      <c r="AS181" s="290"/>
    </row>
    <row r="182" spans="2:69" x14ac:dyDescent="0.2">
      <c r="B182" s="417"/>
      <c r="C182" s="409"/>
      <c r="D182" s="409"/>
      <c r="E182" s="418"/>
      <c r="F182" s="418"/>
      <c r="G182" s="418"/>
      <c r="H182" s="418"/>
      <c r="I182" s="418"/>
      <c r="J182" s="418"/>
      <c r="K182" s="409"/>
      <c r="L182" s="409"/>
      <c r="M182" s="418"/>
      <c r="N182" s="418"/>
      <c r="O182" s="418"/>
      <c r="P182" s="418"/>
      <c r="Q182" s="418"/>
      <c r="R182" s="418"/>
      <c r="S182" s="409"/>
      <c r="T182" s="409"/>
      <c r="U182" s="409"/>
      <c r="V182" s="418"/>
      <c r="W182" s="419"/>
      <c r="X182" s="418"/>
      <c r="Y182" s="418"/>
      <c r="Z182" s="418"/>
      <c r="AA182" s="418"/>
      <c r="AB182" s="418"/>
      <c r="AC182" s="418"/>
      <c r="AD182" s="418"/>
      <c r="AE182" s="418"/>
      <c r="AF182" s="418"/>
      <c r="AG182" s="290"/>
      <c r="AH182" s="290"/>
      <c r="AI182" s="290"/>
      <c r="AJ182" s="290"/>
      <c r="AK182" s="290"/>
      <c r="AL182" s="290"/>
      <c r="AM182" s="290"/>
      <c r="AN182" s="290"/>
      <c r="AO182" s="290"/>
      <c r="AP182" s="290"/>
      <c r="AQ182" s="290"/>
      <c r="AR182" s="290"/>
      <c r="AS182" s="290"/>
    </row>
    <row r="183" spans="2:69" x14ac:dyDescent="0.2">
      <c r="B183" s="290"/>
      <c r="C183" s="380"/>
      <c r="D183" s="380"/>
      <c r="E183" s="380"/>
      <c r="F183" s="380"/>
      <c r="G183" s="380"/>
      <c r="H183" s="380"/>
      <c r="I183" s="380"/>
      <c r="J183" s="380"/>
      <c r="K183" s="380"/>
      <c r="L183" s="380"/>
      <c r="M183" s="380"/>
      <c r="N183" s="380"/>
      <c r="O183" s="290"/>
      <c r="P183" s="290"/>
      <c r="Q183" s="290"/>
      <c r="R183" s="290"/>
      <c r="S183" s="290"/>
      <c r="T183" s="290"/>
      <c r="U183" s="290"/>
      <c r="V183" s="290"/>
      <c r="W183" s="290"/>
      <c r="X183" s="290"/>
      <c r="Y183" s="290"/>
      <c r="Z183" s="290"/>
      <c r="AA183" s="290"/>
      <c r="AB183" s="290"/>
      <c r="AC183" s="290"/>
      <c r="AD183" s="290"/>
      <c r="AE183" s="290"/>
      <c r="AF183" s="290"/>
      <c r="AG183" s="290"/>
      <c r="AH183" s="290"/>
      <c r="AI183" s="290"/>
      <c r="AJ183" s="290"/>
      <c r="AK183" s="290"/>
      <c r="AL183" s="290"/>
      <c r="AM183" s="290"/>
      <c r="AN183" s="290"/>
      <c r="AO183" s="290"/>
      <c r="AP183" s="290"/>
      <c r="AQ183" s="290"/>
      <c r="AR183" s="290"/>
      <c r="AS183" s="290"/>
    </row>
    <row r="184" spans="2:69" x14ac:dyDescent="0.2">
      <c r="B184" s="290"/>
      <c r="C184" s="380"/>
      <c r="D184" s="380"/>
      <c r="E184" s="380"/>
      <c r="F184" s="380"/>
      <c r="G184" s="380"/>
      <c r="H184" s="380"/>
      <c r="I184" s="380"/>
      <c r="J184" s="380"/>
      <c r="K184" s="380"/>
      <c r="L184" s="380"/>
      <c r="M184" s="380"/>
      <c r="N184" s="380"/>
      <c r="O184" s="290"/>
      <c r="P184" s="290"/>
      <c r="Q184" s="290"/>
      <c r="R184" s="290"/>
      <c r="S184" s="290"/>
      <c r="T184" s="290"/>
      <c r="U184" s="290"/>
      <c r="V184" s="290"/>
      <c r="W184" s="290"/>
      <c r="X184" s="290"/>
      <c r="Y184" s="290"/>
      <c r="Z184" s="290"/>
      <c r="AA184" s="290"/>
      <c r="AB184" s="290"/>
      <c r="AC184" s="290"/>
      <c r="AD184" s="290"/>
      <c r="AE184" s="290"/>
      <c r="AF184" s="290"/>
      <c r="AG184" s="290"/>
      <c r="AH184" s="290"/>
      <c r="AI184" s="290"/>
      <c r="AJ184" s="290"/>
      <c r="AK184" s="290"/>
      <c r="AL184" s="290"/>
      <c r="AM184" s="290"/>
      <c r="AN184" s="290"/>
      <c r="AO184" s="290"/>
      <c r="AP184" s="290"/>
      <c r="AQ184" s="290"/>
      <c r="AR184" s="290"/>
      <c r="AS184" s="290"/>
    </row>
    <row r="185" spans="2:69" x14ac:dyDescent="0.2">
      <c r="B185" s="290"/>
      <c r="C185" s="380"/>
      <c r="D185" s="380"/>
      <c r="E185" s="380"/>
      <c r="F185" s="380"/>
      <c r="G185" s="380"/>
      <c r="H185" s="380"/>
      <c r="I185" s="380"/>
      <c r="J185" s="380"/>
      <c r="K185" s="380"/>
      <c r="L185" s="380"/>
      <c r="M185" s="380"/>
      <c r="N185" s="380"/>
      <c r="O185" s="290"/>
      <c r="P185" s="290"/>
      <c r="Q185" s="290"/>
      <c r="R185" s="290"/>
      <c r="S185" s="290"/>
      <c r="T185" s="290"/>
      <c r="U185" s="290"/>
      <c r="V185" s="290"/>
      <c r="W185" s="290"/>
      <c r="X185" s="290"/>
      <c r="Y185" s="290"/>
      <c r="Z185" s="290"/>
      <c r="AA185" s="290"/>
      <c r="AB185" s="290"/>
      <c r="AC185" s="290"/>
      <c r="AD185" s="290"/>
      <c r="AE185" s="290"/>
      <c r="AF185" s="290"/>
      <c r="AG185" s="290"/>
      <c r="AH185" s="290"/>
      <c r="AI185" s="290"/>
      <c r="AJ185" s="290"/>
      <c r="AK185" s="290"/>
      <c r="AL185" s="290"/>
      <c r="AM185" s="290"/>
      <c r="AN185" s="290"/>
      <c r="AO185" s="290"/>
      <c r="AP185" s="290"/>
      <c r="AQ185" s="290"/>
      <c r="AR185" s="290"/>
      <c r="AS185" s="290"/>
    </row>
    <row r="186" spans="2:69" x14ac:dyDescent="0.2">
      <c r="B186" s="290"/>
      <c r="C186" s="380"/>
      <c r="D186" s="420"/>
      <c r="E186" s="380"/>
      <c r="F186" s="380"/>
      <c r="G186" s="380"/>
      <c r="H186" s="380"/>
      <c r="I186" s="380"/>
      <c r="J186" s="380"/>
      <c r="K186" s="380"/>
      <c r="L186" s="380"/>
      <c r="M186" s="380"/>
      <c r="N186" s="380"/>
      <c r="O186" s="290"/>
      <c r="P186" s="290"/>
      <c r="Q186" s="297"/>
      <c r="R186" s="290"/>
      <c r="S186" s="290"/>
      <c r="T186" s="290"/>
      <c r="U186" s="290"/>
      <c r="V186" s="290"/>
      <c r="W186" s="290"/>
      <c r="X186" s="290"/>
      <c r="Y186" s="290"/>
      <c r="Z186" s="290"/>
      <c r="AA186" s="290"/>
      <c r="AB186" s="290"/>
      <c r="AC186" s="290"/>
      <c r="AD186" s="290"/>
      <c r="AE186" s="290"/>
      <c r="AF186" s="290"/>
      <c r="AG186" s="290"/>
      <c r="AH186" s="290"/>
      <c r="AI186" s="290"/>
      <c r="AJ186" s="290"/>
      <c r="AK186" s="290"/>
      <c r="AL186" s="290"/>
      <c r="AM186" s="290"/>
      <c r="AN186" s="290"/>
      <c r="AO186" s="290"/>
      <c r="AP186" s="290"/>
      <c r="AQ186" s="290"/>
      <c r="AR186" s="290"/>
      <c r="AS186" s="290"/>
    </row>
    <row r="187" spans="2:69" x14ac:dyDescent="0.2">
      <c r="B187" s="290"/>
      <c r="C187" s="380"/>
      <c r="D187" s="380"/>
      <c r="E187" s="380"/>
      <c r="F187" s="380"/>
      <c r="G187" s="380"/>
      <c r="H187" s="380"/>
      <c r="I187" s="380"/>
      <c r="J187" s="380"/>
      <c r="K187" s="380"/>
      <c r="L187" s="380"/>
      <c r="M187" s="380"/>
      <c r="N187" s="380"/>
      <c r="O187" s="290"/>
      <c r="P187" s="290"/>
      <c r="Q187" s="290"/>
      <c r="R187" s="290"/>
      <c r="S187" s="290"/>
      <c r="T187" s="290"/>
      <c r="U187" s="290"/>
      <c r="V187" s="290"/>
      <c r="W187" s="290"/>
      <c r="X187" s="290"/>
      <c r="Y187" s="290"/>
      <c r="Z187" s="290"/>
      <c r="AA187" s="290"/>
      <c r="AB187" s="290"/>
      <c r="AC187" s="290"/>
      <c r="AD187" s="290"/>
      <c r="AE187" s="290"/>
      <c r="AF187" s="290"/>
      <c r="AG187" s="290"/>
      <c r="AH187" s="290"/>
      <c r="AI187" s="290"/>
      <c r="AJ187" s="290"/>
      <c r="AK187" s="290"/>
      <c r="AL187" s="290"/>
      <c r="AM187" s="290"/>
      <c r="AN187" s="290"/>
      <c r="AO187" s="290"/>
      <c r="AP187" s="290"/>
      <c r="AQ187" s="290"/>
      <c r="AR187" s="290"/>
      <c r="AS187" s="290"/>
    </row>
    <row r="188" spans="2:69" x14ac:dyDescent="0.2">
      <c r="B188" s="290"/>
      <c r="C188" s="380"/>
      <c r="D188" s="380"/>
      <c r="E188" s="380"/>
      <c r="F188" s="380"/>
      <c r="G188" s="380"/>
      <c r="H188" s="380"/>
      <c r="I188" s="380"/>
      <c r="J188" s="380"/>
      <c r="K188" s="380"/>
      <c r="L188" s="380"/>
      <c r="M188" s="380"/>
      <c r="N188" s="380"/>
      <c r="O188" s="290"/>
      <c r="P188" s="290"/>
      <c r="Q188" s="290"/>
      <c r="R188" s="290"/>
      <c r="S188" s="290"/>
      <c r="T188" s="290"/>
      <c r="U188" s="290"/>
      <c r="V188" s="290"/>
      <c r="W188" s="290"/>
      <c r="X188" s="290"/>
      <c r="Y188" s="290"/>
      <c r="Z188" s="290"/>
      <c r="AA188" s="290"/>
      <c r="AB188" s="290"/>
      <c r="AC188" s="290"/>
      <c r="AD188" s="290"/>
      <c r="AE188" s="290"/>
      <c r="AF188" s="290"/>
      <c r="AG188" s="290"/>
      <c r="AH188" s="290"/>
      <c r="AI188" s="290"/>
      <c r="AJ188" s="290"/>
      <c r="AK188" s="290"/>
      <c r="AL188" s="290"/>
      <c r="AM188" s="290"/>
      <c r="AN188" s="290"/>
      <c r="AO188" s="290"/>
      <c r="AP188" s="290"/>
      <c r="AQ188" s="290"/>
      <c r="AR188" s="290"/>
      <c r="AS188" s="290"/>
      <c r="AT188" s="290"/>
      <c r="AU188" s="290"/>
      <c r="AV188" s="290"/>
      <c r="AW188" s="290"/>
      <c r="AX188" s="290"/>
      <c r="AY188" s="290"/>
      <c r="AZ188" s="290"/>
      <c r="BA188" s="290"/>
      <c r="BB188" s="290"/>
      <c r="BC188" s="290"/>
      <c r="BD188" s="290"/>
      <c r="BE188" s="290"/>
      <c r="BF188" s="290"/>
      <c r="BG188" s="290"/>
      <c r="BH188" s="290"/>
      <c r="BI188" s="290"/>
      <c r="BJ188" s="290"/>
      <c r="BK188" s="290"/>
      <c r="BL188" s="290"/>
      <c r="BM188" s="290"/>
      <c r="BN188" s="290"/>
      <c r="BO188" s="290"/>
      <c r="BP188" s="290"/>
      <c r="BQ188" s="290"/>
    </row>
    <row r="189" spans="2:69" x14ac:dyDescent="0.2">
      <c r="B189" s="322"/>
      <c r="C189" s="322"/>
      <c r="D189" s="322"/>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c r="AA189" s="322"/>
      <c r="AB189" s="322"/>
      <c r="AC189" s="322"/>
      <c r="AD189" s="322"/>
      <c r="AE189" s="322"/>
      <c r="AF189" s="322"/>
      <c r="AG189" s="322"/>
      <c r="AH189" s="322"/>
      <c r="AI189" s="322"/>
      <c r="AJ189" s="322"/>
      <c r="AK189" s="322"/>
      <c r="AL189" s="322"/>
      <c r="AM189" s="322"/>
      <c r="AN189" s="322"/>
      <c r="AO189" s="322"/>
      <c r="AP189" s="322"/>
      <c r="AQ189" s="322"/>
      <c r="AR189" s="322"/>
      <c r="AS189" s="322"/>
      <c r="AT189" s="322"/>
      <c r="AU189" s="322"/>
      <c r="AV189" s="322"/>
      <c r="AW189" s="322"/>
      <c r="AX189" s="322"/>
      <c r="AY189" s="322"/>
      <c r="AZ189" s="322"/>
      <c r="BA189" s="322"/>
      <c r="BB189" s="322"/>
      <c r="BC189" s="322"/>
      <c r="BD189" s="322"/>
      <c r="BE189" s="322"/>
      <c r="BF189" s="322"/>
      <c r="BG189" s="322"/>
      <c r="BH189" s="322"/>
      <c r="BI189" s="322"/>
      <c r="BJ189" s="322"/>
      <c r="BK189" s="322"/>
      <c r="BL189" s="322"/>
      <c r="BM189" s="322"/>
      <c r="BN189" s="322"/>
      <c r="BO189" s="322"/>
      <c r="BP189" s="290"/>
      <c r="BQ189" s="290"/>
    </row>
    <row r="190" spans="2:69" x14ac:dyDescent="0.2">
      <c r="B190" s="322"/>
      <c r="C190" s="322"/>
      <c r="D190" s="322"/>
      <c r="E190" s="322"/>
      <c r="F190" s="322"/>
      <c r="G190" s="322"/>
      <c r="H190" s="322"/>
      <c r="I190" s="322"/>
      <c r="J190" s="322"/>
      <c r="K190" s="322"/>
      <c r="L190" s="322"/>
      <c r="M190" s="322"/>
      <c r="N190" s="322"/>
      <c r="O190" s="322"/>
      <c r="P190" s="322"/>
      <c r="Q190" s="322"/>
      <c r="R190" s="322"/>
      <c r="S190" s="322"/>
      <c r="T190" s="322"/>
      <c r="U190" s="322"/>
      <c r="V190" s="322"/>
      <c r="W190" s="322"/>
      <c r="X190" s="322"/>
      <c r="Y190" s="322"/>
      <c r="Z190" s="322"/>
      <c r="AA190" s="322"/>
      <c r="AB190" s="322"/>
      <c r="AC190" s="322"/>
      <c r="AD190" s="322"/>
      <c r="AE190" s="322"/>
      <c r="AF190" s="322"/>
      <c r="AG190" s="322"/>
      <c r="AH190" s="322"/>
      <c r="AI190" s="322"/>
      <c r="AJ190" s="322"/>
      <c r="AK190" s="322"/>
      <c r="AL190" s="322"/>
      <c r="AM190" s="322"/>
      <c r="AN190" s="322"/>
      <c r="AO190" s="322"/>
      <c r="AP190" s="322"/>
      <c r="AQ190" s="322"/>
      <c r="AR190" s="322"/>
      <c r="AS190" s="322"/>
      <c r="AT190" s="322"/>
      <c r="AU190" s="322"/>
      <c r="AV190" s="322"/>
      <c r="AW190" s="322"/>
      <c r="AX190" s="322"/>
      <c r="AY190" s="322"/>
      <c r="AZ190" s="322"/>
      <c r="BA190" s="322"/>
      <c r="BB190" s="322"/>
      <c r="BC190" s="322"/>
      <c r="BD190" s="322"/>
      <c r="BE190" s="322"/>
      <c r="BF190" s="322"/>
      <c r="BG190" s="322"/>
      <c r="BH190" s="322"/>
      <c r="BI190" s="322"/>
      <c r="BJ190" s="322"/>
      <c r="BK190" s="322"/>
      <c r="BL190" s="322"/>
      <c r="BM190" s="322"/>
      <c r="BN190" s="322"/>
      <c r="BO190" s="322"/>
      <c r="BP190" s="290"/>
      <c r="BQ190" s="290"/>
    </row>
    <row r="191" spans="2:69" x14ac:dyDescent="0.2">
      <c r="B191" s="322"/>
      <c r="C191" s="322"/>
      <c r="D191" s="322"/>
      <c r="E191" s="322"/>
      <c r="F191" s="322"/>
      <c r="G191" s="322"/>
      <c r="H191" s="322"/>
      <c r="I191" s="322"/>
      <c r="J191" s="322"/>
      <c r="K191" s="322"/>
      <c r="L191" s="322"/>
      <c r="M191" s="322"/>
      <c r="N191" s="322"/>
      <c r="O191" s="322"/>
      <c r="P191" s="322"/>
      <c r="Q191" s="322"/>
      <c r="R191" s="322"/>
      <c r="S191" s="322"/>
      <c r="T191" s="322"/>
      <c r="U191" s="322"/>
      <c r="V191" s="322"/>
      <c r="W191" s="322"/>
      <c r="X191" s="322"/>
      <c r="Y191" s="322"/>
      <c r="Z191" s="322"/>
      <c r="AA191" s="322"/>
      <c r="AB191" s="322"/>
      <c r="AC191" s="322"/>
      <c r="AD191" s="322"/>
      <c r="AE191" s="322"/>
      <c r="AF191" s="322"/>
      <c r="AG191" s="322"/>
      <c r="AH191" s="322"/>
      <c r="AI191" s="322"/>
      <c r="AJ191" s="322"/>
      <c r="AK191" s="322"/>
      <c r="AL191" s="322"/>
      <c r="AM191" s="322"/>
      <c r="AN191" s="322"/>
      <c r="AO191" s="322"/>
      <c r="AP191" s="322"/>
      <c r="AQ191" s="322"/>
      <c r="AR191" s="322"/>
      <c r="AS191" s="322"/>
      <c r="AT191" s="322"/>
      <c r="AU191" s="322"/>
      <c r="AV191" s="322"/>
      <c r="AW191" s="322"/>
      <c r="AX191" s="322"/>
      <c r="AY191" s="322"/>
      <c r="AZ191" s="322"/>
      <c r="BA191" s="322"/>
      <c r="BB191" s="322"/>
      <c r="BC191" s="322"/>
      <c r="BD191" s="322"/>
      <c r="BE191" s="322"/>
      <c r="BF191" s="322"/>
      <c r="BG191" s="322"/>
      <c r="BH191" s="322"/>
      <c r="BI191" s="322"/>
      <c r="BJ191" s="322"/>
      <c r="BK191" s="322"/>
      <c r="BL191" s="322"/>
      <c r="BM191" s="322"/>
      <c r="BN191" s="322"/>
      <c r="BO191" s="322"/>
      <c r="BP191" s="290"/>
      <c r="BQ191" s="290"/>
    </row>
    <row r="192" spans="2:69" x14ac:dyDescent="0.2">
      <c r="B192" s="322"/>
      <c r="C192" s="322"/>
      <c r="D192" s="322"/>
      <c r="E192" s="322"/>
      <c r="F192" s="322"/>
      <c r="G192" s="322"/>
      <c r="H192" s="322"/>
      <c r="I192" s="322"/>
      <c r="J192" s="322"/>
      <c r="K192" s="322"/>
      <c r="L192" s="322"/>
      <c r="M192" s="322"/>
      <c r="N192" s="322"/>
      <c r="O192" s="322"/>
      <c r="P192" s="322"/>
      <c r="Q192" s="322"/>
      <c r="R192" s="322"/>
      <c r="S192" s="322"/>
      <c r="T192" s="322"/>
      <c r="U192" s="322"/>
      <c r="V192" s="322"/>
      <c r="W192" s="322"/>
      <c r="X192" s="322"/>
      <c r="Y192" s="322"/>
      <c r="Z192" s="322"/>
      <c r="AA192" s="322"/>
      <c r="AB192" s="322"/>
      <c r="AC192" s="322"/>
      <c r="AD192" s="322"/>
      <c r="AE192" s="322"/>
      <c r="AF192" s="322"/>
      <c r="AG192" s="322"/>
      <c r="AH192" s="322"/>
      <c r="AI192" s="322"/>
      <c r="AJ192" s="322"/>
      <c r="AK192" s="322"/>
      <c r="AL192" s="322"/>
      <c r="AM192" s="322"/>
      <c r="AN192" s="322"/>
      <c r="AO192" s="322"/>
      <c r="AP192" s="322"/>
      <c r="AQ192" s="322"/>
      <c r="AR192" s="322"/>
      <c r="AS192" s="322"/>
      <c r="AT192" s="322"/>
      <c r="AU192" s="322"/>
      <c r="AV192" s="322"/>
      <c r="AW192" s="322"/>
      <c r="AX192" s="322"/>
      <c r="AY192" s="322"/>
      <c r="AZ192" s="322"/>
      <c r="BA192" s="322"/>
      <c r="BB192" s="322"/>
      <c r="BC192" s="322"/>
      <c r="BD192" s="322"/>
      <c r="BE192" s="322"/>
      <c r="BF192" s="322"/>
      <c r="BG192" s="322"/>
      <c r="BH192" s="322"/>
      <c r="BI192" s="322"/>
      <c r="BJ192" s="322"/>
      <c r="BK192" s="322"/>
      <c r="BL192" s="322"/>
      <c r="BM192" s="322"/>
      <c r="BN192" s="322"/>
      <c r="BO192" s="322"/>
      <c r="BP192" s="290"/>
      <c r="BQ192" s="290"/>
    </row>
    <row r="193" spans="2:69" x14ac:dyDescent="0.2">
      <c r="B193" s="322"/>
      <c r="C193" s="322"/>
      <c r="D193" s="322"/>
      <c r="E193" s="322"/>
      <c r="F193" s="322"/>
      <c r="G193" s="322"/>
      <c r="H193" s="322"/>
      <c r="I193" s="322"/>
      <c r="J193" s="322"/>
      <c r="K193" s="322"/>
      <c r="L193" s="322"/>
      <c r="M193" s="322"/>
      <c r="N193" s="322"/>
      <c r="O193" s="322"/>
      <c r="P193" s="322"/>
      <c r="Q193" s="322"/>
      <c r="R193" s="322"/>
      <c r="S193" s="322"/>
      <c r="T193" s="322"/>
      <c r="U193" s="322"/>
      <c r="V193" s="322"/>
      <c r="W193" s="322"/>
      <c r="X193" s="322"/>
      <c r="Y193" s="322"/>
      <c r="Z193" s="322"/>
      <c r="AA193" s="322"/>
      <c r="AB193" s="322"/>
      <c r="AC193" s="322"/>
      <c r="AD193" s="322"/>
      <c r="AE193" s="322"/>
      <c r="AF193" s="322"/>
      <c r="AG193" s="322"/>
      <c r="AH193" s="322"/>
      <c r="AI193" s="322"/>
      <c r="AJ193" s="322"/>
      <c r="AK193" s="322"/>
      <c r="AL193" s="322"/>
      <c r="AM193" s="322"/>
      <c r="AN193" s="322"/>
      <c r="AO193" s="322"/>
      <c r="AP193" s="322"/>
      <c r="AQ193" s="322"/>
      <c r="AR193" s="322"/>
      <c r="AS193" s="322"/>
      <c r="AT193" s="322"/>
      <c r="AU193" s="322"/>
      <c r="AV193" s="322"/>
      <c r="AW193" s="322"/>
      <c r="AX193" s="322"/>
      <c r="AY193" s="322"/>
      <c r="AZ193" s="322"/>
      <c r="BA193" s="322"/>
      <c r="BB193" s="322"/>
      <c r="BC193" s="322"/>
      <c r="BD193" s="322"/>
      <c r="BE193" s="322"/>
      <c r="BF193" s="322"/>
      <c r="BG193" s="322"/>
      <c r="BH193" s="322"/>
      <c r="BI193" s="322"/>
      <c r="BJ193" s="322"/>
      <c r="BK193" s="322"/>
      <c r="BL193" s="322"/>
      <c r="BM193" s="322"/>
      <c r="BN193" s="322"/>
      <c r="BO193" s="322"/>
      <c r="BP193" s="290"/>
      <c r="BQ193" s="290"/>
    </row>
    <row r="194" spans="2:69" x14ac:dyDescent="0.2">
      <c r="B194" s="322"/>
      <c r="C194" s="322"/>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E194" s="322"/>
      <c r="AF194" s="322"/>
      <c r="AG194" s="322"/>
      <c r="AH194" s="322"/>
      <c r="AI194" s="322"/>
      <c r="AJ194" s="322"/>
      <c r="AK194" s="322"/>
      <c r="AL194" s="322"/>
      <c r="AM194" s="322"/>
      <c r="AN194" s="322"/>
      <c r="AO194" s="322"/>
      <c r="AP194" s="322"/>
      <c r="AQ194" s="322"/>
      <c r="AR194" s="322"/>
      <c r="AS194" s="322"/>
      <c r="AT194" s="322"/>
      <c r="AU194" s="322"/>
      <c r="AV194" s="322"/>
      <c r="AW194" s="322"/>
      <c r="AX194" s="322"/>
      <c r="AY194" s="322"/>
      <c r="AZ194" s="322"/>
      <c r="BA194" s="322"/>
      <c r="BB194" s="322"/>
      <c r="BC194" s="322"/>
      <c r="BD194" s="322"/>
      <c r="BE194" s="322"/>
      <c r="BF194" s="322"/>
      <c r="BG194" s="322"/>
      <c r="BH194" s="322"/>
      <c r="BI194" s="322"/>
      <c r="BJ194" s="322"/>
      <c r="BK194" s="322"/>
      <c r="BL194" s="322"/>
      <c r="BM194" s="322"/>
      <c r="BN194" s="322"/>
      <c r="BO194" s="322"/>
      <c r="BP194" s="290"/>
      <c r="BQ194" s="290"/>
    </row>
    <row r="195" spans="2:69" x14ac:dyDescent="0.2">
      <c r="B195" s="322"/>
      <c r="C195" s="322"/>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c r="AA195" s="322"/>
      <c r="AB195" s="322"/>
      <c r="AC195" s="322"/>
      <c r="AD195" s="322"/>
      <c r="AE195" s="322"/>
      <c r="AF195" s="322"/>
      <c r="AG195" s="322"/>
      <c r="AH195" s="322"/>
      <c r="AI195" s="322"/>
      <c r="AJ195" s="322"/>
      <c r="AK195" s="322"/>
      <c r="AL195" s="322"/>
      <c r="AM195" s="322"/>
      <c r="AN195" s="322"/>
      <c r="AO195" s="322"/>
      <c r="AP195" s="322"/>
      <c r="AQ195" s="322"/>
      <c r="AR195" s="322"/>
      <c r="AS195" s="322"/>
      <c r="AT195" s="322"/>
      <c r="AU195" s="322"/>
      <c r="AV195" s="322"/>
      <c r="AW195" s="322"/>
      <c r="AX195" s="322"/>
      <c r="AY195" s="322"/>
      <c r="AZ195" s="322"/>
      <c r="BA195" s="322"/>
      <c r="BB195" s="322"/>
      <c r="BC195" s="322"/>
      <c r="BD195" s="322"/>
      <c r="BE195" s="322"/>
      <c r="BF195" s="322"/>
      <c r="BG195" s="322"/>
      <c r="BH195" s="322"/>
      <c r="BI195" s="322"/>
      <c r="BJ195" s="322"/>
      <c r="BK195" s="322"/>
      <c r="BL195" s="322"/>
      <c r="BM195" s="322"/>
      <c r="BN195" s="322"/>
      <c r="BO195" s="322"/>
      <c r="BP195" s="290"/>
      <c r="BQ195" s="290"/>
    </row>
    <row r="196" spans="2:69" x14ac:dyDescent="0.2">
      <c r="B196" s="322"/>
      <c r="C196" s="322"/>
      <c r="D196" s="322"/>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c r="AA196" s="322"/>
      <c r="AB196" s="322"/>
      <c r="AC196" s="322"/>
      <c r="AD196" s="322"/>
      <c r="AE196" s="322"/>
      <c r="AF196" s="322"/>
      <c r="AG196" s="322"/>
      <c r="AH196" s="322"/>
      <c r="AI196" s="322"/>
      <c r="AJ196" s="322"/>
      <c r="AK196" s="322"/>
      <c r="AL196" s="322"/>
      <c r="AM196" s="322"/>
      <c r="AN196" s="322"/>
      <c r="AO196" s="322"/>
      <c r="AP196" s="322"/>
      <c r="AQ196" s="322"/>
      <c r="AR196" s="322"/>
      <c r="AS196" s="322"/>
      <c r="AT196" s="322"/>
      <c r="AU196" s="322"/>
      <c r="AV196" s="322"/>
      <c r="AW196" s="322"/>
      <c r="AX196" s="322"/>
      <c r="AY196" s="322"/>
      <c r="AZ196" s="322"/>
      <c r="BA196" s="322"/>
      <c r="BB196" s="322"/>
      <c r="BC196" s="322"/>
      <c r="BD196" s="322"/>
      <c r="BE196" s="322"/>
      <c r="BF196" s="322"/>
      <c r="BG196" s="322"/>
      <c r="BH196" s="322"/>
      <c r="BI196" s="322"/>
      <c r="BJ196" s="322"/>
      <c r="BK196" s="322"/>
      <c r="BL196" s="322"/>
      <c r="BM196" s="322"/>
      <c r="BN196" s="322"/>
      <c r="BO196" s="322"/>
      <c r="BP196" s="290"/>
      <c r="BQ196" s="290"/>
    </row>
    <row r="197" spans="2:69" x14ac:dyDescent="0.2">
      <c r="B197" s="322"/>
      <c r="C197" s="322"/>
      <c r="D197" s="322"/>
      <c r="E197" s="322"/>
      <c r="F197" s="322"/>
      <c r="G197" s="322"/>
      <c r="H197" s="322"/>
      <c r="I197" s="322"/>
      <c r="J197" s="322"/>
      <c r="K197" s="322"/>
      <c r="L197" s="322"/>
      <c r="M197" s="322"/>
      <c r="N197" s="322"/>
      <c r="O197" s="322"/>
      <c r="P197" s="322"/>
      <c r="Q197" s="322"/>
      <c r="R197" s="322"/>
      <c r="S197" s="322"/>
      <c r="T197" s="322"/>
      <c r="U197" s="322"/>
      <c r="V197" s="322"/>
      <c r="W197" s="322"/>
      <c r="X197" s="322"/>
      <c r="Y197" s="322"/>
      <c r="Z197" s="322"/>
      <c r="AA197" s="322"/>
      <c r="AB197" s="322"/>
      <c r="AC197" s="322"/>
      <c r="AD197" s="322"/>
      <c r="AE197" s="322"/>
      <c r="AF197" s="322"/>
      <c r="AG197" s="322"/>
      <c r="AH197" s="322"/>
      <c r="AI197" s="322"/>
      <c r="AJ197" s="322"/>
      <c r="AK197" s="322"/>
      <c r="AL197" s="322"/>
      <c r="AM197" s="322"/>
      <c r="AN197" s="322"/>
      <c r="AO197" s="322"/>
      <c r="AP197" s="322"/>
      <c r="AQ197" s="322"/>
      <c r="AR197" s="322"/>
      <c r="AS197" s="322"/>
      <c r="AT197" s="322"/>
      <c r="AU197" s="322"/>
      <c r="AV197" s="322"/>
      <c r="AW197" s="322"/>
      <c r="AX197" s="322"/>
      <c r="AY197" s="322"/>
      <c r="AZ197" s="322"/>
      <c r="BA197" s="322"/>
      <c r="BB197" s="322"/>
      <c r="BC197" s="322"/>
      <c r="BD197" s="322"/>
      <c r="BE197" s="322"/>
      <c r="BF197" s="322"/>
      <c r="BG197" s="322"/>
      <c r="BH197" s="322"/>
      <c r="BI197" s="322"/>
      <c r="BJ197" s="322"/>
      <c r="BK197" s="322"/>
      <c r="BL197" s="322"/>
      <c r="BM197" s="322"/>
      <c r="BN197" s="322"/>
      <c r="BO197" s="322"/>
      <c r="BP197" s="290"/>
      <c r="BQ197" s="290"/>
    </row>
    <row r="198" spans="2:69" x14ac:dyDescent="0.2">
      <c r="B198" s="322"/>
      <c r="C198" s="322"/>
      <c r="D198" s="322"/>
      <c r="E198" s="322"/>
      <c r="F198" s="322"/>
      <c r="G198" s="322"/>
      <c r="H198" s="322"/>
      <c r="I198" s="322"/>
      <c r="J198" s="322"/>
      <c r="K198" s="322"/>
      <c r="L198" s="322"/>
      <c r="M198" s="322"/>
      <c r="N198" s="322"/>
      <c r="O198" s="322"/>
      <c r="P198" s="322"/>
      <c r="Q198" s="322"/>
      <c r="R198" s="322"/>
      <c r="S198" s="322"/>
      <c r="T198" s="322"/>
      <c r="U198" s="322"/>
      <c r="V198" s="322"/>
      <c r="W198" s="322"/>
      <c r="X198" s="322"/>
      <c r="Y198" s="322"/>
      <c r="Z198" s="322"/>
      <c r="AA198" s="322"/>
      <c r="AB198" s="322"/>
      <c r="AC198" s="322"/>
      <c r="AD198" s="322"/>
      <c r="AE198" s="322"/>
      <c r="AF198" s="322"/>
      <c r="AG198" s="322"/>
      <c r="AH198" s="322"/>
      <c r="AI198" s="322"/>
      <c r="AJ198" s="322"/>
      <c r="AK198" s="322"/>
      <c r="AL198" s="322"/>
      <c r="AM198" s="322"/>
      <c r="AN198" s="322"/>
      <c r="AO198" s="322"/>
      <c r="AP198" s="322"/>
      <c r="AQ198" s="322"/>
      <c r="AR198" s="322"/>
      <c r="AS198" s="322"/>
      <c r="AT198" s="322"/>
      <c r="AU198" s="322"/>
      <c r="AV198" s="322"/>
      <c r="AW198" s="322"/>
      <c r="AX198" s="322"/>
      <c r="AY198" s="322"/>
      <c r="AZ198" s="322"/>
      <c r="BA198" s="322"/>
      <c r="BB198" s="322"/>
      <c r="BC198" s="322"/>
      <c r="BD198" s="322"/>
      <c r="BE198" s="322"/>
      <c r="BF198" s="322"/>
      <c r="BG198" s="322"/>
      <c r="BH198" s="322"/>
      <c r="BI198" s="322"/>
      <c r="BJ198" s="322"/>
      <c r="BK198" s="322"/>
      <c r="BL198" s="322"/>
      <c r="BM198" s="322"/>
      <c r="BN198" s="322"/>
      <c r="BO198" s="322"/>
      <c r="BP198" s="290"/>
      <c r="BQ198" s="290"/>
    </row>
    <row r="199" spans="2:69" x14ac:dyDescent="0.2">
      <c r="B199" s="322"/>
      <c r="C199" s="322"/>
      <c r="D199" s="322"/>
      <c r="E199" s="322"/>
      <c r="F199" s="322"/>
      <c r="G199" s="322"/>
      <c r="H199" s="322"/>
      <c r="I199" s="322"/>
      <c r="J199" s="322"/>
      <c r="K199" s="322"/>
      <c r="L199" s="322"/>
      <c r="M199" s="322"/>
      <c r="N199" s="322"/>
      <c r="O199" s="322"/>
      <c r="P199" s="322"/>
      <c r="Q199" s="322"/>
      <c r="R199" s="322"/>
      <c r="S199" s="322"/>
      <c r="T199" s="322"/>
      <c r="U199" s="322"/>
      <c r="V199" s="322"/>
      <c r="W199" s="322"/>
      <c r="X199" s="322"/>
      <c r="Y199" s="322"/>
      <c r="Z199" s="322"/>
      <c r="AA199" s="322"/>
      <c r="AB199" s="322"/>
      <c r="AC199" s="322"/>
      <c r="AD199" s="322"/>
      <c r="AE199" s="322"/>
      <c r="AF199" s="322"/>
      <c r="AG199" s="322"/>
      <c r="AH199" s="322"/>
      <c r="AI199" s="322"/>
      <c r="AJ199" s="322"/>
      <c r="AK199" s="322"/>
      <c r="AL199" s="322"/>
      <c r="AM199" s="322"/>
      <c r="AN199" s="322"/>
      <c r="AO199" s="322"/>
      <c r="AP199" s="322"/>
      <c r="AQ199" s="322"/>
      <c r="AR199" s="322"/>
      <c r="AS199" s="322"/>
      <c r="AT199" s="322"/>
      <c r="AU199" s="322"/>
      <c r="AV199" s="322"/>
      <c r="AW199" s="322"/>
      <c r="AX199" s="322"/>
      <c r="AY199" s="322"/>
      <c r="AZ199" s="322"/>
      <c r="BA199" s="322"/>
      <c r="BB199" s="322"/>
      <c r="BC199" s="322"/>
      <c r="BD199" s="322"/>
      <c r="BE199" s="322"/>
      <c r="BF199" s="322"/>
      <c r="BG199" s="322"/>
      <c r="BH199" s="322"/>
      <c r="BI199" s="322"/>
      <c r="BJ199" s="322"/>
      <c r="BK199" s="322"/>
      <c r="BL199" s="322"/>
      <c r="BM199" s="322"/>
      <c r="BN199" s="322"/>
      <c r="BO199" s="322"/>
      <c r="BP199" s="290"/>
      <c r="BQ199" s="290"/>
    </row>
    <row r="200" spans="2:69" x14ac:dyDescent="0.2">
      <c r="B200" s="322"/>
      <c r="C200" s="322"/>
      <c r="D200" s="322"/>
      <c r="E200" s="322"/>
      <c r="F200" s="322"/>
      <c r="G200" s="322"/>
      <c r="H200" s="322"/>
      <c r="I200" s="322"/>
      <c r="J200" s="322"/>
      <c r="K200" s="322"/>
      <c r="L200" s="322"/>
      <c r="M200" s="322"/>
      <c r="N200" s="322"/>
      <c r="O200" s="322"/>
      <c r="P200" s="322"/>
      <c r="Q200" s="322"/>
      <c r="R200" s="322"/>
      <c r="S200" s="322"/>
      <c r="T200" s="322"/>
      <c r="U200" s="322"/>
      <c r="V200" s="322"/>
      <c r="W200" s="322"/>
      <c r="X200" s="322"/>
      <c r="Y200" s="322"/>
      <c r="Z200" s="322"/>
      <c r="AA200" s="322"/>
      <c r="AB200" s="322"/>
      <c r="AC200" s="322"/>
      <c r="AD200" s="322"/>
      <c r="AE200" s="322"/>
      <c r="AF200" s="322"/>
      <c r="AG200" s="322"/>
      <c r="AH200" s="322"/>
      <c r="AI200" s="322"/>
      <c r="AJ200" s="322"/>
      <c r="AK200" s="322"/>
      <c r="AL200" s="322"/>
      <c r="AM200" s="322"/>
      <c r="AN200" s="322"/>
      <c r="AO200" s="322"/>
      <c r="AP200" s="322"/>
      <c r="AQ200" s="322"/>
      <c r="AR200" s="322"/>
      <c r="AS200" s="322"/>
      <c r="AT200" s="322"/>
      <c r="AU200" s="322"/>
      <c r="AV200" s="322"/>
      <c r="AW200" s="322"/>
      <c r="AX200" s="322"/>
      <c r="AY200" s="322"/>
      <c r="AZ200" s="322"/>
      <c r="BA200" s="322"/>
      <c r="BB200" s="322"/>
      <c r="BC200" s="322"/>
      <c r="BD200" s="322"/>
      <c r="BE200" s="322"/>
      <c r="BF200" s="322"/>
      <c r="BG200" s="322"/>
      <c r="BH200" s="322"/>
      <c r="BI200" s="322"/>
      <c r="BJ200" s="322"/>
      <c r="BK200" s="322"/>
      <c r="BL200" s="322"/>
      <c r="BM200" s="322"/>
      <c r="BN200" s="322"/>
      <c r="BO200" s="322"/>
      <c r="BP200" s="290"/>
      <c r="BQ200" s="290"/>
    </row>
    <row r="201" spans="2:69" x14ac:dyDescent="0.2">
      <c r="B201" s="322"/>
      <c r="C201" s="322"/>
      <c r="D201" s="322"/>
      <c r="E201" s="322"/>
      <c r="F201" s="322"/>
      <c r="G201" s="322"/>
      <c r="H201" s="322"/>
      <c r="I201" s="322"/>
      <c r="J201" s="322"/>
      <c r="K201" s="322"/>
      <c r="L201" s="322"/>
      <c r="M201" s="322"/>
      <c r="N201" s="322"/>
      <c r="O201" s="322"/>
      <c r="P201" s="322"/>
      <c r="Q201" s="322"/>
      <c r="R201" s="322"/>
      <c r="S201" s="322"/>
      <c r="T201" s="322"/>
      <c r="U201" s="322"/>
      <c r="V201" s="322"/>
      <c r="W201" s="322"/>
      <c r="X201" s="322"/>
      <c r="Y201" s="322"/>
      <c r="Z201" s="322"/>
      <c r="AA201" s="322"/>
      <c r="AB201" s="322"/>
      <c r="AC201" s="322"/>
      <c r="AD201" s="322"/>
      <c r="AE201" s="322"/>
      <c r="AF201" s="322"/>
      <c r="AG201" s="322"/>
      <c r="AH201" s="322"/>
      <c r="AI201" s="322"/>
      <c r="AJ201" s="322"/>
      <c r="AK201" s="322"/>
      <c r="AL201" s="322"/>
      <c r="AM201" s="322"/>
      <c r="AN201" s="322"/>
      <c r="AO201" s="322"/>
      <c r="AP201" s="322"/>
      <c r="AQ201" s="322"/>
      <c r="AR201" s="322"/>
      <c r="AS201" s="322"/>
      <c r="AT201" s="322"/>
      <c r="AU201" s="322"/>
      <c r="AV201" s="322"/>
      <c r="AW201" s="322"/>
      <c r="AX201" s="322"/>
      <c r="AY201" s="322"/>
      <c r="AZ201" s="322"/>
      <c r="BA201" s="322"/>
      <c r="BB201" s="322"/>
      <c r="BC201" s="322"/>
      <c r="BD201" s="322"/>
      <c r="BE201" s="322"/>
      <c r="BF201" s="322"/>
      <c r="BG201" s="322"/>
      <c r="BH201" s="322"/>
      <c r="BI201" s="322"/>
      <c r="BJ201" s="322"/>
      <c r="BK201" s="322"/>
      <c r="BL201" s="322"/>
      <c r="BM201" s="322"/>
      <c r="BN201" s="322"/>
      <c r="BO201" s="322"/>
      <c r="BP201" s="290"/>
      <c r="BQ201" s="290"/>
    </row>
    <row r="202" spans="2:69" x14ac:dyDescent="0.2">
      <c r="B202" s="322"/>
      <c r="C202" s="322"/>
      <c r="D202" s="322"/>
      <c r="E202" s="322"/>
      <c r="F202" s="322"/>
      <c r="G202" s="322"/>
      <c r="H202" s="322"/>
      <c r="I202" s="322"/>
      <c r="J202" s="322"/>
      <c r="K202" s="322"/>
      <c r="L202" s="322"/>
      <c r="M202" s="322"/>
      <c r="N202" s="322"/>
      <c r="O202" s="322"/>
      <c r="P202" s="322"/>
      <c r="Q202" s="322"/>
      <c r="R202" s="322"/>
      <c r="S202" s="322"/>
      <c r="T202" s="322"/>
      <c r="U202" s="322"/>
      <c r="V202" s="322"/>
      <c r="W202" s="322"/>
      <c r="X202" s="322"/>
      <c r="Y202" s="322"/>
      <c r="Z202" s="322"/>
      <c r="AA202" s="322"/>
      <c r="AB202" s="322"/>
      <c r="AC202" s="322"/>
      <c r="AD202" s="322"/>
      <c r="AE202" s="322"/>
      <c r="AF202" s="322"/>
      <c r="AG202" s="322"/>
      <c r="AH202" s="322"/>
      <c r="AI202" s="322"/>
      <c r="AJ202" s="322"/>
      <c r="AK202" s="322"/>
      <c r="AL202" s="322"/>
      <c r="AM202" s="322"/>
      <c r="AN202" s="322"/>
      <c r="AO202" s="322"/>
      <c r="AP202" s="322"/>
      <c r="AQ202" s="322"/>
      <c r="AR202" s="322"/>
      <c r="AS202" s="322"/>
      <c r="AT202" s="322"/>
      <c r="AU202" s="322"/>
      <c r="AV202" s="322"/>
      <c r="AW202" s="322"/>
      <c r="AX202" s="322"/>
      <c r="AY202" s="322"/>
      <c r="AZ202" s="322"/>
      <c r="BA202" s="322"/>
      <c r="BB202" s="322"/>
      <c r="BC202" s="322"/>
      <c r="BD202" s="322"/>
      <c r="BE202" s="322"/>
      <c r="BF202" s="322"/>
      <c r="BG202" s="322"/>
      <c r="BH202" s="322"/>
      <c r="BI202" s="322"/>
      <c r="BJ202" s="322"/>
      <c r="BK202" s="322"/>
      <c r="BL202" s="322"/>
      <c r="BM202" s="322"/>
      <c r="BN202" s="322"/>
      <c r="BO202" s="322"/>
      <c r="BP202" s="290"/>
      <c r="BQ202" s="290"/>
    </row>
    <row r="203" spans="2:69" x14ac:dyDescent="0.2">
      <c r="B203" s="322"/>
      <c r="C203" s="322"/>
      <c r="D203" s="322"/>
      <c r="E203" s="322"/>
      <c r="F203" s="322"/>
      <c r="G203" s="322"/>
      <c r="H203" s="322"/>
      <c r="I203" s="322"/>
      <c r="J203" s="322"/>
      <c r="K203" s="322"/>
      <c r="L203" s="322"/>
      <c r="M203" s="322"/>
      <c r="N203" s="322"/>
      <c r="O203" s="322"/>
      <c r="P203" s="322"/>
      <c r="Q203" s="322"/>
      <c r="R203" s="322"/>
      <c r="S203" s="322"/>
      <c r="T203" s="322"/>
      <c r="U203" s="322"/>
      <c r="V203" s="322"/>
      <c r="W203" s="322"/>
      <c r="X203" s="322"/>
      <c r="Y203" s="322"/>
      <c r="Z203" s="322"/>
      <c r="AA203" s="322"/>
      <c r="AB203" s="322"/>
      <c r="AC203" s="322"/>
      <c r="AD203" s="322"/>
      <c r="AE203" s="322"/>
      <c r="AF203" s="322"/>
      <c r="AG203" s="322"/>
      <c r="AH203" s="322"/>
      <c r="AI203" s="322"/>
      <c r="AJ203" s="322"/>
      <c r="AK203" s="322"/>
      <c r="AL203" s="322"/>
      <c r="AM203" s="322"/>
      <c r="AN203" s="322"/>
      <c r="AO203" s="322"/>
      <c r="AP203" s="322"/>
      <c r="AQ203" s="322"/>
      <c r="AR203" s="322"/>
      <c r="AS203" s="322"/>
      <c r="AT203" s="322"/>
      <c r="AU203" s="322"/>
      <c r="AV203" s="322"/>
      <c r="AW203" s="322"/>
      <c r="AX203" s="322"/>
      <c r="AY203" s="322"/>
      <c r="AZ203" s="322"/>
      <c r="BA203" s="322"/>
      <c r="BB203" s="322"/>
      <c r="BC203" s="322"/>
      <c r="BD203" s="322"/>
      <c r="BE203" s="322"/>
      <c r="BF203" s="322"/>
      <c r="BG203" s="322"/>
      <c r="BH203" s="322"/>
      <c r="BI203" s="322"/>
      <c r="BJ203" s="322"/>
      <c r="BK203" s="322"/>
      <c r="BL203" s="322"/>
      <c r="BM203" s="322"/>
      <c r="BN203" s="322"/>
      <c r="BO203" s="322"/>
      <c r="BP203" s="290"/>
      <c r="BQ203" s="290"/>
    </row>
    <row r="204" spans="2:69" x14ac:dyDescent="0.2">
      <c r="B204" s="322"/>
      <c r="C204" s="322"/>
      <c r="D204" s="322"/>
      <c r="E204" s="322"/>
      <c r="F204" s="322"/>
      <c r="G204" s="322"/>
      <c r="H204" s="322"/>
      <c r="I204" s="322"/>
      <c r="J204" s="322"/>
      <c r="K204" s="322"/>
      <c r="L204" s="322"/>
      <c r="M204" s="322"/>
      <c r="N204" s="322"/>
      <c r="O204" s="322"/>
      <c r="P204" s="322"/>
      <c r="Q204" s="322"/>
      <c r="R204" s="322"/>
      <c r="S204" s="322"/>
      <c r="T204" s="322"/>
      <c r="U204" s="322"/>
      <c r="V204" s="322"/>
      <c r="W204" s="322"/>
      <c r="X204" s="322"/>
      <c r="Y204" s="322"/>
      <c r="Z204" s="322"/>
      <c r="AA204" s="322"/>
      <c r="AB204" s="322"/>
      <c r="AC204" s="322"/>
      <c r="AD204" s="322"/>
      <c r="AE204" s="322"/>
      <c r="AF204" s="322"/>
      <c r="AG204" s="322"/>
      <c r="AH204" s="322"/>
      <c r="AI204" s="322"/>
      <c r="AJ204" s="322"/>
      <c r="AK204" s="322"/>
      <c r="AL204" s="322"/>
      <c r="AM204" s="322"/>
      <c r="AN204" s="322"/>
      <c r="AO204" s="322"/>
      <c r="AP204" s="322"/>
      <c r="AQ204" s="322"/>
      <c r="AR204" s="322"/>
      <c r="AS204" s="322"/>
      <c r="AT204" s="322"/>
      <c r="AU204" s="322"/>
      <c r="AV204" s="322"/>
      <c r="AW204" s="322"/>
      <c r="AX204" s="322"/>
      <c r="AY204" s="322"/>
      <c r="AZ204" s="322"/>
      <c r="BA204" s="322"/>
      <c r="BB204" s="322"/>
      <c r="BC204" s="322"/>
      <c r="BD204" s="322"/>
      <c r="BE204" s="322"/>
      <c r="BF204" s="322"/>
      <c r="BG204" s="322"/>
      <c r="BH204" s="322"/>
      <c r="BI204" s="322"/>
      <c r="BJ204" s="322"/>
      <c r="BK204" s="322"/>
      <c r="BL204" s="322"/>
      <c r="BM204" s="322"/>
      <c r="BN204" s="322"/>
      <c r="BO204" s="322"/>
      <c r="BP204" s="290"/>
      <c r="BQ204" s="290"/>
    </row>
    <row r="205" spans="2:69" x14ac:dyDescent="0.2">
      <c r="B205" s="322"/>
      <c r="C205" s="322"/>
      <c r="D205" s="322"/>
      <c r="E205" s="322"/>
      <c r="F205" s="322"/>
      <c r="G205" s="322"/>
      <c r="H205" s="322"/>
      <c r="I205" s="322"/>
      <c r="J205" s="322"/>
      <c r="K205" s="322"/>
      <c r="L205" s="322"/>
      <c r="M205" s="322"/>
      <c r="N205" s="322"/>
      <c r="O205" s="322"/>
      <c r="P205" s="322"/>
      <c r="Q205" s="322"/>
      <c r="R205" s="322"/>
      <c r="S205" s="322"/>
      <c r="T205" s="322"/>
      <c r="U205" s="322"/>
      <c r="V205" s="322"/>
      <c r="W205" s="322"/>
      <c r="X205" s="322"/>
      <c r="Y205" s="322"/>
      <c r="Z205" s="322"/>
      <c r="AA205" s="322"/>
      <c r="AB205" s="322"/>
      <c r="AC205" s="322"/>
      <c r="AD205" s="322"/>
      <c r="AE205" s="322"/>
      <c r="AF205" s="322"/>
      <c r="AG205" s="322"/>
      <c r="AH205" s="322"/>
      <c r="AI205" s="322"/>
      <c r="AJ205" s="322"/>
      <c r="AK205" s="322"/>
      <c r="AL205" s="322"/>
      <c r="AM205" s="322"/>
      <c r="AN205" s="322"/>
      <c r="AO205" s="322"/>
      <c r="AP205" s="322"/>
      <c r="AQ205" s="322"/>
      <c r="AR205" s="322"/>
      <c r="AS205" s="322"/>
      <c r="AT205" s="322"/>
      <c r="AU205" s="322"/>
      <c r="AV205" s="322"/>
      <c r="AW205" s="322"/>
      <c r="AX205" s="322"/>
      <c r="AY205" s="322"/>
      <c r="AZ205" s="322"/>
      <c r="BA205" s="322"/>
      <c r="BB205" s="322"/>
      <c r="BC205" s="322"/>
      <c r="BD205" s="322"/>
      <c r="BE205" s="322"/>
      <c r="BF205" s="322"/>
      <c r="BG205" s="322"/>
      <c r="BH205" s="322"/>
      <c r="BI205" s="322"/>
      <c r="BJ205" s="322"/>
      <c r="BK205" s="322"/>
      <c r="BL205" s="322"/>
      <c r="BM205" s="322"/>
      <c r="BN205" s="322"/>
      <c r="BO205" s="322"/>
      <c r="BP205" s="290"/>
      <c r="BQ205" s="290"/>
    </row>
    <row r="206" spans="2:69" x14ac:dyDescent="0.2">
      <c r="B206" s="322"/>
      <c r="C206" s="322"/>
      <c r="D206" s="322"/>
      <c r="E206" s="322"/>
      <c r="F206" s="322"/>
      <c r="G206" s="322"/>
      <c r="H206" s="322"/>
      <c r="I206" s="322"/>
      <c r="J206" s="322"/>
      <c r="K206" s="322"/>
      <c r="L206" s="322"/>
      <c r="M206" s="322"/>
      <c r="N206" s="322"/>
      <c r="O206" s="322"/>
      <c r="P206" s="322"/>
      <c r="Q206" s="322"/>
      <c r="R206" s="322"/>
      <c r="S206" s="322"/>
      <c r="T206" s="322"/>
      <c r="U206" s="322"/>
      <c r="V206" s="322"/>
      <c r="W206" s="322"/>
      <c r="X206" s="322"/>
      <c r="Y206" s="322"/>
      <c r="Z206" s="322"/>
      <c r="AA206" s="322"/>
      <c r="AB206" s="322"/>
      <c r="AC206" s="322"/>
      <c r="AD206" s="322"/>
      <c r="AE206" s="322"/>
      <c r="AF206" s="322"/>
      <c r="AG206" s="322"/>
      <c r="AH206" s="322"/>
      <c r="AI206" s="322"/>
      <c r="AJ206" s="322"/>
      <c r="AK206" s="322"/>
      <c r="AL206" s="322"/>
      <c r="AM206" s="322"/>
      <c r="AN206" s="322"/>
      <c r="AO206" s="322"/>
      <c r="AP206" s="322"/>
      <c r="AQ206" s="322"/>
      <c r="AR206" s="322"/>
      <c r="AS206" s="322"/>
      <c r="AT206" s="322"/>
      <c r="AU206" s="322"/>
      <c r="AV206" s="322"/>
      <c r="AW206" s="322"/>
      <c r="AX206" s="322"/>
      <c r="AY206" s="322"/>
      <c r="AZ206" s="322"/>
      <c r="BA206" s="322"/>
      <c r="BB206" s="322"/>
      <c r="BC206" s="322"/>
      <c r="BD206" s="322"/>
      <c r="BE206" s="322"/>
      <c r="BF206" s="322"/>
      <c r="BG206" s="322"/>
      <c r="BH206" s="322"/>
      <c r="BI206" s="322"/>
      <c r="BJ206" s="322"/>
      <c r="BK206" s="322"/>
      <c r="BL206" s="322"/>
      <c r="BM206" s="322"/>
      <c r="BN206" s="322"/>
      <c r="BO206" s="322"/>
      <c r="BP206" s="290"/>
      <c r="BQ206" s="290"/>
    </row>
    <row r="207" spans="2:69" x14ac:dyDescent="0.2">
      <c r="B207" s="322"/>
      <c r="C207" s="322"/>
      <c r="D207" s="322"/>
      <c r="E207" s="322"/>
      <c r="F207" s="322"/>
      <c r="G207" s="322"/>
      <c r="H207" s="322"/>
      <c r="I207" s="322"/>
      <c r="J207" s="322"/>
      <c r="K207" s="322"/>
      <c r="L207" s="322"/>
      <c r="M207" s="322"/>
      <c r="N207" s="322"/>
      <c r="O207" s="322"/>
      <c r="P207" s="322"/>
      <c r="Q207" s="322"/>
      <c r="R207" s="322"/>
      <c r="S207" s="322"/>
      <c r="T207" s="322"/>
      <c r="U207" s="322"/>
      <c r="V207" s="322"/>
      <c r="W207" s="322"/>
      <c r="X207" s="322"/>
      <c r="Y207" s="322"/>
      <c r="Z207" s="322"/>
      <c r="AA207" s="322"/>
      <c r="AB207" s="322"/>
      <c r="AC207" s="322"/>
      <c r="AD207" s="322"/>
      <c r="AE207" s="322"/>
      <c r="AF207" s="322"/>
      <c r="AG207" s="322"/>
      <c r="AH207" s="322"/>
      <c r="AI207" s="322"/>
      <c r="AJ207" s="322"/>
      <c r="AK207" s="322"/>
      <c r="AL207" s="322"/>
      <c r="AM207" s="322"/>
      <c r="AN207" s="322"/>
      <c r="AO207" s="322"/>
      <c r="AP207" s="322"/>
      <c r="AQ207" s="322"/>
      <c r="AR207" s="322"/>
      <c r="AS207" s="322"/>
      <c r="AT207" s="322"/>
      <c r="AU207" s="322"/>
      <c r="AV207" s="322"/>
      <c r="AW207" s="322"/>
      <c r="AX207" s="322"/>
      <c r="AY207" s="322"/>
      <c r="AZ207" s="322"/>
      <c r="BA207" s="322"/>
      <c r="BB207" s="322"/>
      <c r="BC207" s="322"/>
      <c r="BD207" s="322"/>
      <c r="BE207" s="322"/>
      <c r="BF207" s="322"/>
      <c r="BG207" s="322"/>
      <c r="BH207" s="322"/>
      <c r="BI207" s="322"/>
      <c r="BJ207" s="322"/>
      <c r="BK207" s="322"/>
      <c r="BL207" s="322"/>
      <c r="BM207" s="322"/>
      <c r="BN207" s="322"/>
      <c r="BO207" s="322"/>
      <c r="BP207" s="290"/>
      <c r="BQ207" s="290"/>
    </row>
    <row r="208" spans="2:69" x14ac:dyDescent="0.2">
      <c r="B208" s="322"/>
      <c r="C208" s="322"/>
      <c r="D208" s="322"/>
      <c r="E208" s="322"/>
      <c r="F208" s="322"/>
      <c r="G208" s="322"/>
      <c r="H208" s="322"/>
      <c r="I208" s="322"/>
      <c r="J208" s="322"/>
      <c r="K208" s="322"/>
      <c r="L208" s="322"/>
      <c r="M208" s="322"/>
      <c r="N208" s="322"/>
      <c r="O208" s="322"/>
      <c r="P208" s="322"/>
      <c r="Q208" s="322"/>
      <c r="R208" s="322"/>
      <c r="S208" s="322"/>
      <c r="T208" s="322"/>
      <c r="U208" s="322"/>
      <c r="V208" s="322"/>
      <c r="W208" s="322"/>
      <c r="X208" s="322"/>
      <c r="Y208" s="322"/>
      <c r="Z208" s="322"/>
      <c r="AA208" s="322"/>
      <c r="AB208" s="322"/>
      <c r="AC208" s="322"/>
      <c r="AD208" s="322"/>
      <c r="AE208" s="322"/>
      <c r="AF208" s="322"/>
      <c r="AG208" s="322"/>
      <c r="AH208" s="322"/>
      <c r="AI208" s="322"/>
      <c r="AJ208" s="322"/>
      <c r="AK208" s="322"/>
      <c r="AL208" s="322"/>
      <c r="AM208" s="322"/>
      <c r="AN208" s="322"/>
      <c r="AO208" s="322"/>
      <c r="AP208" s="322"/>
      <c r="AQ208" s="322"/>
      <c r="AR208" s="322"/>
      <c r="AS208" s="322"/>
      <c r="AT208" s="322"/>
      <c r="AU208" s="322"/>
      <c r="AV208" s="322"/>
      <c r="AW208" s="322"/>
      <c r="AX208" s="322"/>
      <c r="AY208" s="322"/>
      <c r="AZ208" s="322"/>
      <c r="BA208" s="322"/>
      <c r="BB208" s="322"/>
      <c r="BC208" s="322"/>
      <c r="BD208" s="322"/>
      <c r="BE208" s="322"/>
      <c r="BF208" s="322"/>
      <c r="BG208" s="322"/>
      <c r="BH208" s="322"/>
      <c r="BI208" s="322"/>
      <c r="BJ208" s="322"/>
      <c r="BK208" s="322"/>
      <c r="BL208" s="322"/>
      <c r="BM208" s="322"/>
      <c r="BN208" s="322"/>
      <c r="BO208" s="322"/>
      <c r="BP208" s="290"/>
      <c r="BQ208" s="290"/>
    </row>
    <row r="209" spans="2:69" x14ac:dyDescent="0.2">
      <c r="B209" s="322"/>
      <c r="C209" s="322"/>
      <c r="D209" s="322"/>
      <c r="E209" s="322"/>
      <c r="F209" s="322"/>
      <c r="G209" s="322"/>
      <c r="H209" s="322"/>
      <c r="I209" s="322"/>
      <c r="J209" s="322"/>
      <c r="K209" s="322"/>
      <c r="L209" s="322"/>
      <c r="M209" s="322"/>
      <c r="N209" s="322"/>
      <c r="O209" s="322"/>
      <c r="P209" s="322"/>
      <c r="Q209" s="322"/>
      <c r="R209" s="322"/>
      <c r="S209" s="322"/>
      <c r="T209" s="322"/>
      <c r="U209" s="322"/>
      <c r="V209" s="322"/>
      <c r="W209" s="322"/>
      <c r="X209" s="322"/>
      <c r="Y209" s="322"/>
      <c r="Z209" s="322"/>
      <c r="AA209" s="322"/>
      <c r="AB209" s="322"/>
      <c r="AC209" s="322"/>
      <c r="AD209" s="322"/>
      <c r="AE209" s="322"/>
      <c r="AF209" s="322"/>
      <c r="AG209" s="322"/>
      <c r="AH209" s="322"/>
      <c r="AI209" s="322"/>
      <c r="AJ209" s="322"/>
      <c r="AK209" s="322"/>
      <c r="AL209" s="322"/>
      <c r="AM209" s="322"/>
      <c r="AN209" s="322"/>
      <c r="AO209" s="322"/>
      <c r="AP209" s="322"/>
      <c r="AQ209" s="322"/>
      <c r="AR209" s="322"/>
      <c r="AS209" s="322"/>
      <c r="AT209" s="322"/>
      <c r="AU209" s="322"/>
      <c r="AV209" s="322"/>
      <c r="AW209" s="322"/>
      <c r="AX209" s="322"/>
      <c r="AY209" s="322"/>
      <c r="AZ209" s="322"/>
      <c r="BA209" s="322"/>
      <c r="BB209" s="322"/>
      <c r="BC209" s="322"/>
      <c r="BD209" s="322"/>
      <c r="BE209" s="322"/>
      <c r="BF209" s="322"/>
      <c r="BG209" s="322"/>
      <c r="BH209" s="322"/>
      <c r="BI209" s="322"/>
      <c r="BJ209" s="322"/>
      <c r="BK209" s="322"/>
      <c r="BL209" s="322"/>
      <c r="BM209" s="322"/>
      <c r="BN209" s="322"/>
      <c r="BO209" s="322"/>
      <c r="BP209" s="290"/>
      <c r="BQ209" s="290"/>
    </row>
    <row r="210" spans="2:69" x14ac:dyDescent="0.2">
      <c r="B210" s="322"/>
      <c r="C210" s="322"/>
      <c r="D210" s="322"/>
      <c r="E210" s="322"/>
      <c r="F210" s="322"/>
      <c r="G210" s="322"/>
      <c r="H210" s="322"/>
      <c r="I210" s="322"/>
      <c r="J210" s="322"/>
      <c r="K210" s="322"/>
      <c r="L210" s="322"/>
      <c r="M210" s="322"/>
      <c r="N210" s="322"/>
      <c r="O210" s="322"/>
      <c r="P210" s="322"/>
      <c r="Q210" s="322"/>
      <c r="R210" s="322"/>
      <c r="S210" s="322"/>
      <c r="T210" s="322"/>
      <c r="U210" s="322"/>
      <c r="V210" s="322"/>
      <c r="W210" s="322"/>
      <c r="X210" s="322"/>
      <c r="Y210" s="322"/>
      <c r="Z210" s="322"/>
      <c r="AA210" s="322"/>
      <c r="AB210" s="322"/>
      <c r="AC210" s="322"/>
      <c r="AD210" s="322"/>
      <c r="AE210" s="322"/>
      <c r="AF210" s="322"/>
      <c r="AG210" s="322"/>
      <c r="AH210" s="322"/>
      <c r="AI210" s="322"/>
      <c r="AJ210" s="322"/>
      <c r="AK210" s="322"/>
      <c r="AL210" s="322"/>
      <c r="AM210" s="322"/>
      <c r="AN210" s="322"/>
      <c r="AO210" s="322"/>
      <c r="AP210" s="322"/>
      <c r="AQ210" s="322"/>
      <c r="AR210" s="322"/>
      <c r="AS210" s="322"/>
      <c r="AT210" s="322"/>
      <c r="AU210" s="322"/>
      <c r="AV210" s="322"/>
      <c r="AW210" s="322"/>
      <c r="AX210" s="322"/>
      <c r="AY210" s="322"/>
      <c r="AZ210" s="322"/>
      <c r="BA210" s="322"/>
      <c r="BB210" s="322"/>
      <c r="BC210" s="322"/>
      <c r="BD210" s="322"/>
      <c r="BE210" s="322"/>
      <c r="BF210" s="322"/>
      <c r="BG210" s="322"/>
      <c r="BH210" s="322"/>
      <c r="BI210" s="322"/>
      <c r="BJ210" s="322"/>
      <c r="BK210" s="322"/>
      <c r="BL210" s="322"/>
      <c r="BM210" s="322"/>
      <c r="BN210" s="322"/>
      <c r="BO210" s="322"/>
      <c r="BP210" s="290"/>
      <c r="BQ210" s="290"/>
    </row>
    <row r="211" spans="2:69" x14ac:dyDescent="0.2">
      <c r="B211" s="322"/>
      <c r="C211" s="322"/>
      <c r="D211" s="322"/>
      <c r="E211" s="322"/>
      <c r="F211" s="322"/>
      <c r="G211" s="322"/>
      <c r="H211" s="322"/>
      <c r="I211" s="322"/>
      <c r="J211" s="322"/>
      <c r="K211" s="322"/>
      <c r="L211" s="322"/>
      <c r="M211" s="322"/>
      <c r="N211" s="322"/>
      <c r="O211" s="322"/>
      <c r="P211" s="322"/>
      <c r="Q211" s="322"/>
      <c r="R211" s="322"/>
      <c r="S211" s="322"/>
      <c r="T211" s="322"/>
      <c r="U211" s="322"/>
      <c r="V211" s="322"/>
      <c r="W211" s="322"/>
      <c r="X211" s="322"/>
      <c r="Y211" s="322"/>
      <c r="Z211" s="322"/>
      <c r="AA211" s="322"/>
      <c r="AB211" s="322"/>
      <c r="AC211" s="322"/>
      <c r="AD211" s="322"/>
      <c r="AE211" s="322"/>
      <c r="AF211" s="322"/>
      <c r="AG211" s="322"/>
      <c r="AH211" s="322"/>
      <c r="AI211" s="322"/>
      <c r="AJ211" s="322"/>
      <c r="AK211" s="322"/>
      <c r="AL211" s="322"/>
      <c r="AM211" s="322"/>
      <c r="AN211" s="322"/>
      <c r="AO211" s="322"/>
      <c r="AP211" s="322"/>
      <c r="AQ211" s="322"/>
      <c r="AR211" s="322"/>
      <c r="AS211" s="322"/>
      <c r="AT211" s="322"/>
      <c r="AU211" s="322"/>
      <c r="AV211" s="322"/>
      <c r="AW211" s="322"/>
      <c r="AX211" s="322"/>
      <c r="AY211" s="322"/>
      <c r="AZ211" s="322"/>
      <c r="BA211" s="322"/>
      <c r="BB211" s="322"/>
      <c r="BC211" s="322"/>
      <c r="BD211" s="322"/>
      <c r="BE211" s="322"/>
      <c r="BF211" s="322"/>
      <c r="BG211" s="322"/>
      <c r="BH211" s="322"/>
      <c r="BI211" s="322"/>
      <c r="BJ211" s="322"/>
      <c r="BK211" s="322"/>
      <c r="BL211" s="322"/>
      <c r="BM211" s="322"/>
      <c r="BN211" s="322"/>
      <c r="BO211" s="322"/>
      <c r="BP211" s="290"/>
      <c r="BQ211" s="290"/>
    </row>
    <row r="212" spans="2:69" x14ac:dyDescent="0.2">
      <c r="B212" s="322"/>
      <c r="C212" s="322"/>
      <c r="D212" s="322"/>
      <c r="E212" s="322"/>
      <c r="F212" s="322"/>
      <c r="G212" s="322"/>
      <c r="H212" s="322"/>
      <c r="I212" s="322"/>
      <c r="J212" s="322"/>
      <c r="K212" s="322"/>
      <c r="L212" s="322"/>
      <c r="M212" s="322"/>
      <c r="N212" s="322"/>
      <c r="O212" s="322"/>
      <c r="P212" s="322"/>
      <c r="Q212" s="322"/>
      <c r="R212" s="322"/>
      <c r="S212" s="322"/>
      <c r="T212" s="322"/>
      <c r="U212" s="322"/>
      <c r="V212" s="322"/>
      <c r="W212" s="322"/>
      <c r="X212" s="322"/>
      <c r="Y212" s="322"/>
      <c r="Z212" s="322"/>
      <c r="AA212" s="322"/>
      <c r="AB212" s="322"/>
      <c r="AC212" s="322"/>
      <c r="AD212" s="322"/>
      <c r="AE212" s="322"/>
      <c r="AF212" s="322"/>
      <c r="AG212" s="322"/>
      <c r="AH212" s="322"/>
      <c r="AI212" s="322"/>
      <c r="AJ212" s="322"/>
      <c r="AK212" s="322"/>
      <c r="AL212" s="322"/>
      <c r="AM212" s="322"/>
      <c r="AN212" s="322"/>
      <c r="AO212" s="322"/>
      <c r="AP212" s="322"/>
      <c r="AQ212" s="322"/>
      <c r="AR212" s="322"/>
      <c r="AS212" s="322"/>
      <c r="AT212" s="322"/>
      <c r="AU212" s="322"/>
      <c r="AV212" s="322"/>
      <c r="AW212" s="322"/>
      <c r="AX212" s="322"/>
      <c r="AY212" s="322"/>
      <c r="AZ212" s="322"/>
      <c r="BA212" s="322"/>
      <c r="BB212" s="322"/>
      <c r="BC212" s="322"/>
      <c r="BD212" s="322"/>
      <c r="BE212" s="322"/>
      <c r="BF212" s="322"/>
      <c r="BG212" s="322"/>
      <c r="BH212" s="322"/>
      <c r="BI212" s="322"/>
      <c r="BJ212" s="322"/>
      <c r="BK212" s="322"/>
      <c r="BL212" s="322"/>
      <c r="BM212" s="322"/>
      <c r="BN212" s="322"/>
      <c r="BO212" s="322"/>
      <c r="BP212" s="290"/>
      <c r="BQ212" s="290"/>
    </row>
    <row r="213" spans="2:69" x14ac:dyDescent="0.2">
      <c r="B213" s="322"/>
      <c r="C213" s="322"/>
      <c r="D213" s="322"/>
      <c r="E213" s="322"/>
      <c r="F213" s="322"/>
      <c r="G213" s="322"/>
      <c r="H213" s="322"/>
      <c r="I213" s="322"/>
      <c r="J213" s="322"/>
      <c r="K213" s="322"/>
      <c r="L213" s="322"/>
      <c r="M213" s="322"/>
      <c r="N213" s="322"/>
      <c r="O213" s="322"/>
      <c r="P213" s="322"/>
      <c r="Q213" s="322"/>
      <c r="R213" s="322"/>
      <c r="S213" s="322"/>
      <c r="T213" s="322"/>
      <c r="U213" s="322"/>
      <c r="V213" s="322"/>
      <c r="W213" s="322"/>
      <c r="X213" s="322"/>
      <c r="Y213" s="322"/>
      <c r="Z213" s="322"/>
      <c r="AA213" s="322"/>
      <c r="AB213" s="322"/>
      <c r="AC213" s="322"/>
      <c r="AD213" s="322"/>
      <c r="AE213" s="322"/>
      <c r="AF213" s="322"/>
      <c r="AG213" s="322"/>
      <c r="AH213" s="322"/>
      <c r="AI213" s="322"/>
      <c r="AJ213" s="322"/>
      <c r="AK213" s="322"/>
      <c r="AL213" s="322"/>
      <c r="AM213" s="322"/>
      <c r="AN213" s="322"/>
      <c r="AO213" s="322"/>
      <c r="AP213" s="322"/>
      <c r="AQ213" s="322"/>
      <c r="AR213" s="322"/>
      <c r="AS213" s="322"/>
      <c r="AT213" s="322"/>
      <c r="AU213" s="322"/>
      <c r="AV213" s="322"/>
      <c r="AW213" s="322"/>
      <c r="AX213" s="322"/>
      <c r="AY213" s="322"/>
      <c r="AZ213" s="322"/>
      <c r="BA213" s="322"/>
      <c r="BB213" s="322"/>
      <c r="BC213" s="322"/>
      <c r="BD213" s="322"/>
      <c r="BE213" s="322"/>
      <c r="BF213" s="322"/>
      <c r="BG213" s="322"/>
      <c r="BH213" s="322"/>
      <c r="BI213" s="322"/>
      <c r="BJ213" s="322"/>
      <c r="BK213" s="322"/>
      <c r="BL213" s="322"/>
      <c r="BM213" s="322"/>
      <c r="BN213" s="322"/>
      <c r="BO213" s="322"/>
      <c r="BP213" s="290"/>
      <c r="BQ213" s="290"/>
    </row>
    <row r="214" spans="2:69" x14ac:dyDescent="0.2">
      <c r="B214" s="322"/>
      <c r="C214" s="322"/>
      <c r="D214" s="322"/>
      <c r="E214" s="322"/>
      <c r="F214" s="322"/>
      <c r="G214" s="322"/>
      <c r="H214" s="322"/>
      <c r="I214" s="322"/>
      <c r="J214" s="322"/>
      <c r="K214" s="322"/>
      <c r="L214" s="322"/>
      <c r="M214" s="322"/>
      <c r="N214" s="322"/>
      <c r="O214" s="322"/>
      <c r="P214" s="322"/>
      <c r="Q214" s="322"/>
      <c r="R214" s="322"/>
      <c r="S214" s="322"/>
      <c r="T214" s="322"/>
      <c r="U214" s="322"/>
      <c r="V214" s="322"/>
      <c r="W214" s="322"/>
      <c r="X214" s="322"/>
      <c r="Y214" s="322"/>
      <c r="Z214" s="322"/>
      <c r="AA214" s="322"/>
      <c r="AB214" s="322"/>
      <c r="AC214" s="322"/>
      <c r="AD214" s="322"/>
      <c r="AE214" s="322"/>
      <c r="AF214" s="322"/>
      <c r="AG214" s="322"/>
      <c r="AH214" s="322"/>
      <c r="AI214" s="322"/>
      <c r="AJ214" s="322"/>
      <c r="AK214" s="322"/>
      <c r="AL214" s="322"/>
      <c r="AM214" s="322"/>
      <c r="AN214" s="322"/>
      <c r="AO214" s="322"/>
      <c r="AP214" s="322"/>
      <c r="AQ214" s="322"/>
      <c r="AR214" s="322"/>
      <c r="AS214" s="322"/>
      <c r="AT214" s="322"/>
      <c r="AU214" s="322"/>
      <c r="AV214" s="322"/>
      <c r="AW214" s="322"/>
      <c r="AX214" s="322"/>
      <c r="AY214" s="322"/>
      <c r="AZ214" s="322"/>
      <c r="BA214" s="322"/>
      <c r="BB214" s="322"/>
      <c r="BC214" s="322"/>
      <c r="BD214" s="322"/>
      <c r="BE214" s="322"/>
      <c r="BF214" s="322"/>
      <c r="BG214" s="322"/>
      <c r="BH214" s="322"/>
      <c r="BI214" s="322"/>
      <c r="BJ214" s="322"/>
      <c r="BK214" s="322"/>
      <c r="BL214" s="322"/>
      <c r="BM214" s="322"/>
      <c r="BN214" s="322"/>
      <c r="BO214" s="322"/>
      <c r="BP214" s="290"/>
      <c r="BQ214" s="290"/>
    </row>
    <row r="215" spans="2:69" x14ac:dyDescent="0.2">
      <c r="B215" s="322"/>
      <c r="C215" s="322"/>
      <c r="D215" s="322"/>
      <c r="E215" s="322"/>
      <c r="F215" s="322"/>
      <c r="G215" s="322"/>
      <c r="H215" s="322"/>
      <c r="I215" s="322"/>
      <c r="J215" s="322"/>
      <c r="K215" s="322"/>
      <c r="L215" s="322"/>
      <c r="M215" s="322"/>
      <c r="N215" s="322"/>
      <c r="O215" s="322"/>
      <c r="P215" s="322"/>
      <c r="Q215" s="322"/>
      <c r="R215" s="322"/>
      <c r="S215" s="322"/>
      <c r="T215" s="322"/>
      <c r="U215" s="322"/>
      <c r="V215" s="322"/>
      <c r="W215" s="322"/>
      <c r="X215" s="322"/>
      <c r="Y215" s="322"/>
      <c r="Z215" s="322"/>
      <c r="AA215" s="322"/>
      <c r="AB215" s="322"/>
      <c r="AC215" s="322"/>
      <c r="AD215" s="322"/>
      <c r="AE215" s="322"/>
      <c r="AF215" s="322"/>
      <c r="AG215" s="322"/>
      <c r="AH215" s="322"/>
      <c r="AI215" s="322"/>
      <c r="AJ215" s="322"/>
      <c r="AK215" s="322"/>
      <c r="AL215" s="322"/>
      <c r="AM215" s="322"/>
      <c r="AN215" s="322"/>
      <c r="AO215" s="322"/>
      <c r="AP215" s="322"/>
      <c r="AQ215" s="322"/>
      <c r="AR215" s="322"/>
      <c r="AS215" s="322"/>
      <c r="AT215" s="322"/>
      <c r="AU215" s="322"/>
      <c r="AV215" s="322"/>
      <c r="AW215" s="322"/>
      <c r="AX215" s="322"/>
      <c r="AY215" s="322"/>
      <c r="AZ215" s="322"/>
      <c r="BA215" s="322"/>
      <c r="BB215" s="322"/>
      <c r="BC215" s="322"/>
      <c r="BD215" s="322"/>
      <c r="BE215" s="322"/>
      <c r="BF215" s="322"/>
      <c r="BG215" s="322"/>
      <c r="BH215" s="322"/>
      <c r="BI215" s="322"/>
      <c r="BJ215" s="322"/>
      <c r="BK215" s="322"/>
      <c r="BL215" s="322"/>
      <c r="BM215" s="322"/>
      <c r="BN215" s="322"/>
      <c r="BO215" s="322"/>
      <c r="BP215" s="290"/>
      <c r="BQ215" s="290"/>
    </row>
    <row r="216" spans="2:69" x14ac:dyDescent="0.2">
      <c r="B216" s="322"/>
      <c r="C216" s="322"/>
      <c r="D216" s="322"/>
      <c r="E216" s="322"/>
      <c r="F216" s="322"/>
      <c r="G216" s="322"/>
      <c r="H216" s="322"/>
      <c r="I216" s="322"/>
      <c r="J216" s="322"/>
      <c r="K216" s="322"/>
      <c r="L216" s="322"/>
      <c r="M216" s="322"/>
      <c r="N216" s="322"/>
      <c r="O216" s="322"/>
      <c r="P216" s="322"/>
      <c r="Q216" s="322"/>
      <c r="R216" s="322"/>
      <c r="S216" s="322"/>
      <c r="T216" s="322"/>
      <c r="U216" s="322"/>
      <c r="V216" s="322"/>
      <c r="W216" s="322"/>
      <c r="X216" s="322"/>
      <c r="Y216" s="322"/>
      <c r="Z216" s="322"/>
      <c r="AA216" s="322"/>
      <c r="AB216" s="322"/>
      <c r="AC216" s="322"/>
      <c r="AD216" s="322"/>
      <c r="AE216" s="322"/>
      <c r="AF216" s="322"/>
      <c r="AG216" s="322"/>
      <c r="AH216" s="322"/>
      <c r="AI216" s="322"/>
      <c r="AJ216" s="322"/>
      <c r="AK216" s="322"/>
      <c r="AL216" s="322"/>
      <c r="AM216" s="322"/>
      <c r="AN216" s="322"/>
      <c r="AO216" s="322"/>
      <c r="AP216" s="322"/>
      <c r="AQ216" s="322"/>
      <c r="AR216" s="322"/>
      <c r="AS216" s="322"/>
      <c r="AT216" s="322"/>
      <c r="AU216" s="322"/>
      <c r="AV216" s="322"/>
      <c r="AW216" s="322"/>
      <c r="AX216" s="322"/>
      <c r="AY216" s="322"/>
      <c r="AZ216" s="322"/>
      <c r="BA216" s="322"/>
      <c r="BB216" s="322"/>
      <c r="BC216" s="322"/>
      <c r="BD216" s="322"/>
      <c r="BE216" s="322"/>
      <c r="BF216" s="322"/>
      <c r="BG216" s="322"/>
      <c r="BH216" s="322"/>
      <c r="BI216" s="322"/>
      <c r="BJ216" s="322"/>
      <c r="BK216" s="322"/>
      <c r="BL216" s="322"/>
      <c r="BM216" s="322"/>
      <c r="BN216" s="322"/>
      <c r="BO216" s="322"/>
      <c r="BP216" s="290"/>
      <c r="BQ216" s="290"/>
    </row>
    <row r="217" spans="2:69" x14ac:dyDescent="0.2">
      <c r="B217" s="322"/>
      <c r="C217" s="322"/>
      <c r="D217" s="322"/>
      <c r="E217" s="322"/>
      <c r="F217" s="322"/>
      <c r="G217" s="322"/>
      <c r="H217" s="322"/>
      <c r="I217" s="322"/>
      <c r="J217" s="322"/>
      <c r="K217" s="322"/>
      <c r="L217" s="322"/>
      <c r="M217" s="322"/>
      <c r="N217" s="322"/>
      <c r="O217" s="322"/>
      <c r="P217" s="322"/>
      <c r="Q217" s="322"/>
      <c r="R217" s="322"/>
      <c r="S217" s="322"/>
      <c r="T217" s="322"/>
      <c r="U217" s="322"/>
      <c r="V217" s="322"/>
      <c r="W217" s="322"/>
      <c r="X217" s="322"/>
      <c r="Y217" s="322"/>
      <c r="Z217" s="322"/>
      <c r="AA217" s="322"/>
      <c r="AB217" s="322"/>
      <c r="AC217" s="322"/>
      <c r="AD217" s="322"/>
      <c r="AE217" s="322"/>
      <c r="AF217" s="322"/>
      <c r="AG217" s="322"/>
      <c r="AH217" s="322"/>
      <c r="AI217" s="322"/>
      <c r="AJ217" s="322"/>
      <c r="AK217" s="322"/>
      <c r="AL217" s="322"/>
      <c r="AM217" s="322"/>
      <c r="AN217" s="322"/>
      <c r="AO217" s="322"/>
      <c r="AP217" s="322"/>
      <c r="AQ217" s="322"/>
      <c r="AR217" s="322"/>
      <c r="AS217" s="322"/>
      <c r="AT217" s="322"/>
      <c r="AU217" s="322"/>
      <c r="AV217" s="322"/>
      <c r="AW217" s="322"/>
      <c r="AX217" s="322"/>
      <c r="AY217" s="322"/>
      <c r="AZ217" s="322"/>
      <c r="BA217" s="322"/>
      <c r="BB217" s="322"/>
      <c r="BC217" s="322"/>
      <c r="BD217" s="322"/>
      <c r="BE217" s="322"/>
      <c r="BF217" s="322"/>
      <c r="BG217" s="322"/>
      <c r="BH217" s="322"/>
      <c r="BI217" s="322"/>
      <c r="BJ217" s="322"/>
      <c r="BK217" s="322"/>
      <c r="BL217" s="322"/>
      <c r="BM217" s="322"/>
      <c r="BN217" s="322"/>
      <c r="BO217" s="322"/>
      <c r="BP217" s="290"/>
      <c r="BQ217" s="290"/>
    </row>
    <row r="218" spans="2:69" x14ac:dyDescent="0.2">
      <c r="B218" s="322"/>
      <c r="C218" s="322"/>
      <c r="D218" s="322"/>
      <c r="E218" s="322"/>
      <c r="F218" s="322"/>
      <c r="G218" s="322"/>
      <c r="H218" s="322"/>
      <c r="I218" s="322"/>
      <c r="J218" s="322"/>
      <c r="K218" s="322"/>
      <c r="L218" s="322"/>
      <c r="M218" s="322"/>
      <c r="N218" s="322"/>
      <c r="O218" s="322"/>
      <c r="P218" s="322"/>
      <c r="Q218" s="322"/>
      <c r="R218" s="322"/>
      <c r="S218" s="322"/>
      <c r="T218" s="322"/>
      <c r="U218" s="322"/>
      <c r="V218" s="322"/>
      <c r="W218" s="322"/>
      <c r="X218" s="322"/>
      <c r="Y218" s="322"/>
      <c r="Z218" s="322"/>
      <c r="AA218" s="322"/>
      <c r="AB218" s="322"/>
      <c r="AC218" s="322"/>
      <c r="AD218" s="322"/>
      <c r="AE218" s="322"/>
      <c r="AF218" s="322"/>
      <c r="AG218" s="322"/>
      <c r="AH218" s="322"/>
      <c r="AI218" s="322"/>
      <c r="AJ218" s="322"/>
      <c r="AK218" s="322"/>
      <c r="AL218" s="322"/>
      <c r="AM218" s="322"/>
      <c r="AN218" s="322"/>
      <c r="AO218" s="322"/>
      <c r="AP218" s="322"/>
      <c r="AQ218" s="322"/>
      <c r="AR218" s="322"/>
      <c r="AS218" s="322"/>
      <c r="AT218" s="322"/>
      <c r="AU218" s="322"/>
      <c r="AV218" s="322"/>
      <c r="AW218" s="322"/>
      <c r="AX218" s="322"/>
      <c r="AY218" s="322"/>
      <c r="AZ218" s="322"/>
      <c r="BA218" s="322"/>
      <c r="BB218" s="322"/>
      <c r="BC218" s="322"/>
      <c r="BD218" s="322"/>
      <c r="BE218" s="322"/>
      <c r="BF218" s="322"/>
      <c r="BG218" s="322"/>
      <c r="BH218" s="322"/>
      <c r="BI218" s="322"/>
      <c r="BJ218" s="322"/>
      <c r="BK218" s="322"/>
      <c r="BL218" s="322"/>
      <c r="BM218" s="322"/>
      <c r="BN218" s="322"/>
      <c r="BO218" s="322"/>
      <c r="BP218" s="290"/>
      <c r="BQ218" s="290"/>
    </row>
    <row r="219" spans="2:69" x14ac:dyDescent="0.2">
      <c r="B219" s="322"/>
      <c r="C219" s="322"/>
      <c r="D219" s="322"/>
      <c r="E219" s="322"/>
      <c r="F219" s="322"/>
      <c r="G219" s="322"/>
      <c r="H219" s="322"/>
      <c r="I219" s="322"/>
      <c r="J219" s="322"/>
      <c r="K219" s="322"/>
      <c r="L219" s="322"/>
      <c r="M219" s="322"/>
      <c r="N219" s="322"/>
      <c r="O219" s="322"/>
      <c r="P219" s="322"/>
      <c r="Q219" s="322"/>
      <c r="R219" s="322"/>
      <c r="S219" s="322"/>
      <c r="T219" s="322"/>
      <c r="U219" s="322"/>
      <c r="V219" s="322"/>
      <c r="W219" s="322"/>
      <c r="X219" s="322"/>
      <c r="Y219" s="322"/>
      <c r="Z219" s="322"/>
      <c r="AA219" s="322"/>
      <c r="AB219" s="322"/>
      <c r="AC219" s="322"/>
      <c r="AD219" s="322"/>
      <c r="AE219" s="322"/>
      <c r="AF219" s="322"/>
      <c r="AG219" s="322"/>
      <c r="AH219" s="322"/>
      <c r="AI219" s="322"/>
      <c r="AJ219" s="322"/>
      <c r="AK219" s="322"/>
      <c r="AL219" s="322"/>
      <c r="AM219" s="322"/>
      <c r="AN219" s="322"/>
      <c r="AO219" s="322"/>
      <c r="AP219" s="322"/>
      <c r="AQ219" s="322"/>
      <c r="AR219" s="322"/>
      <c r="AS219" s="322"/>
      <c r="AT219" s="322"/>
      <c r="AU219" s="322"/>
      <c r="AV219" s="322"/>
      <c r="AW219" s="322"/>
      <c r="AX219" s="322"/>
      <c r="AY219" s="322"/>
      <c r="AZ219" s="322"/>
      <c r="BA219" s="322"/>
      <c r="BB219" s="322"/>
      <c r="BC219" s="322"/>
      <c r="BD219" s="322"/>
      <c r="BE219" s="322"/>
      <c r="BF219" s="322"/>
      <c r="BG219" s="322"/>
      <c r="BH219" s="322"/>
      <c r="BI219" s="322"/>
      <c r="BJ219" s="322"/>
      <c r="BK219" s="322"/>
      <c r="BL219" s="322"/>
      <c r="BM219" s="322"/>
      <c r="BN219" s="322"/>
      <c r="BO219" s="322"/>
      <c r="BP219" s="290"/>
      <c r="BQ219" s="290"/>
    </row>
    <row r="220" spans="2:69" x14ac:dyDescent="0.2">
      <c r="B220" s="322"/>
      <c r="C220" s="322"/>
      <c r="D220" s="322"/>
      <c r="E220" s="322"/>
      <c r="F220" s="322"/>
      <c r="G220" s="322"/>
      <c r="H220" s="322"/>
      <c r="I220" s="322"/>
      <c r="J220" s="322"/>
      <c r="K220" s="322"/>
      <c r="L220" s="322"/>
      <c r="M220" s="322"/>
      <c r="N220" s="322"/>
      <c r="O220" s="322"/>
      <c r="P220" s="322"/>
      <c r="Q220" s="322"/>
      <c r="R220" s="322"/>
      <c r="S220" s="322"/>
      <c r="T220" s="322"/>
      <c r="U220" s="322"/>
      <c r="V220" s="322"/>
      <c r="W220" s="322"/>
      <c r="X220" s="322"/>
      <c r="Y220" s="322"/>
      <c r="Z220" s="322"/>
      <c r="AA220" s="322"/>
      <c r="AB220" s="322"/>
      <c r="AC220" s="322"/>
      <c r="AD220" s="322"/>
      <c r="AE220" s="322"/>
      <c r="AF220" s="322"/>
      <c r="AG220" s="322"/>
      <c r="AH220" s="322"/>
      <c r="AI220" s="322"/>
      <c r="AJ220" s="322"/>
      <c r="AK220" s="322"/>
      <c r="AL220" s="322"/>
      <c r="AM220" s="322"/>
      <c r="AN220" s="322"/>
      <c r="AO220" s="322"/>
      <c r="AP220" s="322"/>
      <c r="AQ220" s="322"/>
      <c r="AR220" s="322"/>
      <c r="AS220" s="322"/>
      <c r="AT220" s="322"/>
      <c r="AU220" s="322"/>
      <c r="AV220" s="322"/>
      <c r="AW220" s="322"/>
      <c r="AX220" s="322"/>
      <c r="AY220" s="322"/>
      <c r="AZ220" s="322"/>
      <c r="BA220" s="322"/>
      <c r="BB220" s="322"/>
      <c r="BC220" s="322"/>
      <c r="BD220" s="322"/>
      <c r="BE220" s="322"/>
      <c r="BF220" s="322"/>
      <c r="BG220" s="322"/>
      <c r="BH220" s="322"/>
      <c r="BI220" s="322"/>
      <c r="BJ220" s="322"/>
      <c r="BK220" s="322"/>
      <c r="BL220" s="322"/>
      <c r="BM220" s="322"/>
      <c r="BN220" s="322"/>
      <c r="BO220" s="322"/>
      <c r="BP220" s="290"/>
      <c r="BQ220" s="290"/>
    </row>
    <row r="221" spans="2:69" x14ac:dyDescent="0.2">
      <c r="B221" s="322"/>
      <c r="C221" s="322"/>
      <c r="D221" s="322"/>
      <c r="E221" s="322"/>
      <c r="F221" s="322"/>
      <c r="G221" s="322"/>
      <c r="H221" s="322"/>
      <c r="I221" s="322"/>
      <c r="J221" s="322"/>
      <c r="K221" s="322"/>
      <c r="L221" s="322"/>
      <c r="M221" s="322"/>
      <c r="N221" s="322"/>
      <c r="O221" s="322"/>
      <c r="P221" s="322"/>
      <c r="Q221" s="322"/>
      <c r="R221" s="322"/>
      <c r="S221" s="322"/>
      <c r="T221" s="322"/>
      <c r="U221" s="322"/>
      <c r="V221" s="322"/>
      <c r="W221" s="322"/>
      <c r="X221" s="322"/>
      <c r="Y221" s="322"/>
      <c r="Z221" s="322"/>
      <c r="AA221" s="322"/>
      <c r="AB221" s="322"/>
      <c r="AC221" s="322"/>
      <c r="AD221" s="322"/>
      <c r="AE221" s="322"/>
      <c r="AF221" s="322"/>
      <c r="AG221" s="322"/>
      <c r="AH221" s="322"/>
      <c r="AI221" s="322"/>
      <c r="AJ221" s="322"/>
      <c r="AK221" s="322"/>
      <c r="AL221" s="322"/>
      <c r="AM221" s="322"/>
      <c r="AN221" s="322"/>
      <c r="AO221" s="322"/>
      <c r="AP221" s="322"/>
      <c r="AQ221" s="322"/>
      <c r="AR221" s="322"/>
      <c r="AS221" s="322"/>
      <c r="AT221" s="322"/>
      <c r="AU221" s="322"/>
      <c r="AV221" s="322"/>
      <c r="AW221" s="322"/>
      <c r="AX221" s="322"/>
      <c r="AY221" s="322"/>
      <c r="AZ221" s="322"/>
      <c r="BA221" s="322"/>
      <c r="BB221" s="322"/>
      <c r="BC221" s="322"/>
      <c r="BD221" s="322"/>
      <c r="BE221" s="322"/>
      <c r="BF221" s="322"/>
      <c r="BG221" s="322"/>
      <c r="BH221" s="322"/>
      <c r="BI221" s="322"/>
      <c r="BJ221" s="322"/>
      <c r="BK221" s="322"/>
      <c r="BL221" s="322"/>
      <c r="BM221" s="322"/>
      <c r="BN221" s="322"/>
      <c r="BO221" s="322"/>
      <c r="BP221" s="290"/>
      <c r="BQ221" s="290"/>
    </row>
    <row r="222" spans="2:69" x14ac:dyDescent="0.2">
      <c r="B222" s="322"/>
      <c r="C222" s="322"/>
      <c r="D222" s="322"/>
      <c r="E222" s="322"/>
      <c r="F222" s="322"/>
      <c r="G222" s="322"/>
      <c r="H222" s="322"/>
      <c r="I222" s="322"/>
      <c r="J222" s="322"/>
      <c r="K222" s="322"/>
      <c r="L222" s="322"/>
      <c r="M222" s="322"/>
      <c r="N222" s="322"/>
      <c r="O222" s="322"/>
      <c r="P222" s="322"/>
      <c r="Q222" s="322"/>
      <c r="R222" s="322"/>
      <c r="S222" s="322"/>
      <c r="T222" s="322"/>
      <c r="U222" s="322"/>
      <c r="V222" s="322"/>
      <c r="W222" s="322"/>
      <c r="X222" s="322"/>
      <c r="Y222" s="322"/>
      <c r="Z222" s="322"/>
      <c r="AA222" s="322"/>
      <c r="AB222" s="322"/>
      <c r="AC222" s="322"/>
      <c r="AD222" s="322"/>
      <c r="AE222" s="322"/>
      <c r="AF222" s="322"/>
      <c r="AG222" s="322"/>
      <c r="AH222" s="322"/>
      <c r="AI222" s="322"/>
      <c r="AJ222" s="322"/>
      <c r="AK222" s="322"/>
      <c r="AL222" s="322"/>
      <c r="AM222" s="322"/>
      <c r="AN222" s="322"/>
      <c r="AO222" s="322"/>
      <c r="AP222" s="322"/>
      <c r="AQ222" s="322"/>
      <c r="AR222" s="322"/>
      <c r="AS222" s="322"/>
      <c r="AT222" s="322"/>
      <c r="AU222" s="322"/>
      <c r="AV222" s="322"/>
      <c r="AW222" s="322"/>
      <c r="AX222" s="322"/>
      <c r="AY222" s="322"/>
      <c r="AZ222" s="322"/>
      <c r="BA222" s="322"/>
      <c r="BB222" s="322"/>
      <c r="BC222" s="322"/>
      <c r="BD222" s="322"/>
      <c r="BE222" s="322"/>
      <c r="BF222" s="322"/>
      <c r="BG222" s="322"/>
      <c r="BH222" s="322"/>
      <c r="BI222" s="322"/>
      <c r="BJ222" s="322"/>
      <c r="BK222" s="322"/>
      <c r="BL222" s="322"/>
      <c r="BM222" s="322"/>
      <c r="BN222" s="322"/>
      <c r="BO222" s="322"/>
      <c r="BP222" s="290"/>
      <c r="BQ222" s="290"/>
    </row>
    <row r="223" spans="2:69" x14ac:dyDescent="0.2">
      <c r="B223" s="322"/>
      <c r="C223" s="322"/>
      <c r="D223" s="322"/>
      <c r="E223" s="322"/>
      <c r="F223" s="322"/>
      <c r="G223" s="322"/>
      <c r="H223" s="322"/>
      <c r="I223" s="322"/>
      <c r="J223" s="322"/>
      <c r="K223" s="322"/>
      <c r="L223" s="322"/>
      <c r="M223" s="322"/>
      <c r="N223" s="322"/>
      <c r="O223" s="322"/>
      <c r="P223" s="322"/>
      <c r="Q223" s="322"/>
      <c r="R223" s="322"/>
      <c r="S223" s="322"/>
      <c r="T223" s="322"/>
      <c r="U223" s="322"/>
      <c r="V223" s="322"/>
      <c r="W223" s="322"/>
      <c r="X223" s="322"/>
      <c r="Y223" s="322"/>
      <c r="Z223" s="322"/>
      <c r="AA223" s="322"/>
      <c r="AB223" s="322"/>
      <c r="AC223" s="322"/>
      <c r="AD223" s="322"/>
      <c r="AE223" s="322"/>
      <c r="AF223" s="322"/>
      <c r="AG223" s="322"/>
      <c r="AH223" s="322"/>
      <c r="AI223" s="322"/>
      <c r="AJ223" s="322"/>
      <c r="AK223" s="322"/>
      <c r="AL223" s="322"/>
      <c r="AM223" s="322"/>
      <c r="AN223" s="322"/>
      <c r="AO223" s="322"/>
      <c r="AP223" s="322"/>
      <c r="AQ223" s="322"/>
      <c r="AR223" s="322"/>
      <c r="AS223" s="322"/>
      <c r="AT223" s="322"/>
      <c r="AU223" s="322"/>
      <c r="AV223" s="322"/>
      <c r="AW223" s="322"/>
      <c r="AX223" s="322"/>
      <c r="AY223" s="322"/>
      <c r="AZ223" s="322"/>
      <c r="BA223" s="322"/>
      <c r="BB223" s="322"/>
      <c r="BC223" s="322"/>
      <c r="BD223" s="322"/>
      <c r="BE223" s="322"/>
      <c r="BF223" s="322"/>
      <c r="BG223" s="322"/>
      <c r="BH223" s="322"/>
      <c r="BI223" s="322"/>
      <c r="BJ223" s="322"/>
      <c r="BK223" s="322"/>
      <c r="BL223" s="322"/>
      <c r="BM223" s="322"/>
      <c r="BN223" s="322"/>
      <c r="BO223" s="322"/>
      <c r="BP223" s="290"/>
      <c r="BQ223" s="290"/>
    </row>
    <row r="224" spans="2:69" x14ac:dyDescent="0.2">
      <c r="B224" s="322"/>
      <c r="C224" s="322"/>
      <c r="D224" s="322"/>
      <c r="E224" s="322"/>
      <c r="F224" s="322"/>
      <c r="G224" s="322"/>
      <c r="H224" s="322"/>
      <c r="I224" s="322"/>
      <c r="J224" s="322"/>
      <c r="K224" s="322"/>
      <c r="L224" s="322"/>
      <c r="M224" s="322"/>
      <c r="N224" s="322"/>
      <c r="O224" s="322"/>
      <c r="P224" s="322"/>
      <c r="Q224" s="322"/>
      <c r="R224" s="322"/>
      <c r="S224" s="322"/>
      <c r="T224" s="322"/>
      <c r="U224" s="322"/>
      <c r="V224" s="322"/>
      <c r="W224" s="322"/>
      <c r="X224" s="322"/>
      <c r="Y224" s="322"/>
      <c r="Z224" s="322"/>
      <c r="AA224" s="322"/>
      <c r="AB224" s="322"/>
      <c r="AC224" s="322"/>
      <c r="AD224" s="322"/>
      <c r="AE224" s="322"/>
      <c r="AF224" s="322"/>
      <c r="AG224" s="322"/>
      <c r="AH224" s="322"/>
      <c r="AI224" s="322"/>
      <c r="AJ224" s="322"/>
      <c r="AK224" s="322"/>
      <c r="AL224" s="322"/>
      <c r="AM224" s="322"/>
      <c r="AN224" s="322"/>
      <c r="AO224" s="322"/>
      <c r="AP224" s="322"/>
      <c r="AQ224" s="322"/>
      <c r="AR224" s="322"/>
      <c r="AS224" s="322"/>
      <c r="AT224" s="322"/>
      <c r="AU224" s="322"/>
      <c r="AV224" s="322"/>
      <c r="AW224" s="322"/>
      <c r="AX224" s="322"/>
      <c r="AY224" s="322"/>
      <c r="AZ224" s="322"/>
      <c r="BA224" s="322"/>
      <c r="BB224" s="322"/>
      <c r="BC224" s="322"/>
      <c r="BD224" s="322"/>
      <c r="BE224" s="322"/>
      <c r="BF224" s="322"/>
      <c r="BG224" s="322"/>
      <c r="BH224" s="322"/>
      <c r="BI224" s="322"/>
      <c r="BJ224" s="322"/>
      <c r="BK224" s="322"/>
      <c r="BL224" s="322"/>
      <c r="BM224" s="322"/>
      <c r="BN224" s="322"/>
      <c r="BO224" s="322"/>
      <c r="BP224" s="290"/>
      <c r="BQ224" s="290"/>
    </row>
    <row r="225" spans="2:69" x14ac:dyDescent="0.2">
      <c r="B225" s="322"/>
      <c r="C225" s="322"/>
      <c r="D225" s="322"/>
      <c r="E225" s="322"/>
      <c r="F225" s="322"/>
      <c r="G225" s="322"/>
      <c r="H225" s="322"/>
      <c r="I225" s="322"/>
      <c r="J225" s="322"/>
      <c r="K225" s="322"/>
      <c r="L225" s="322"/>
      <c r="M225" s="322"/>
      <c r="N225" s="322"/>
      <c r="O225" s="322"/>
      <c r="P225" s="322"/>
      <c r="Q225" s="322"/>
      <c r="R225" s="322"/>
      <c r="S225" s="322"/>
      <c r="T225" s="322"/>
      <c r="U225" s="322"/>
      <c r="V225" s="322"/>
      <c r="W225" s="322"/>
      <c r="X225" s="322"/>
      <c r="Y225" s="322"/>
      <c r="Z225" s="322"/>
      <c r="AA225" s="322"/>
      <c r="AB225" s="322"/>
      <c r="AC225" s="322"/>
      <c r="AD225" s="322"/>
      <c r="AE225" s="322"/>
      <c r="AF225" s="322"/>
      <c r="AG225" s="322"/>
      <c r="AH225" s="322"/>
      <c r="AI225" s="322"/>
      <c r="AJ225" s="322"/>
      <c r="AK225" s="322"/>
      <c r="AL225" s="322"/>
      <c r="AM225" s="322"/>
      <c r="AN225" s="322"/>
      <c r="AO225" s="322"/>
      <c r="AP225" s="322"/>
      <c r="AQ225" s="322"/>
      <c r="AR225" s="322"/>
      <c r="AS225" s="322"/>
      <c r="AT225" s="322"/>
      <c r="AU225" s="322"/>
      <c r="AV225" s="322"/>
      <c r="AW225" s="322"/>
      <c r="AX225" s="322"/>
      <c r="AY225" s="322"/>
      <c r="AZ225" s="322"/>
      <c r="BA225" s="322"/>
      <c r="BB225" s="322"/>
      <c r="BC225" s="322"/>
      <c r="BD225" s="322"/>
      <c r="BE225" s="322"/>
      <c r="BF225" s="322"/>
      <c r="BG225" s="322"/>
      <c r="BH225" s="322"/>
      <c r="BI225" s="322"/>
      <c r="BJ225" s="322"/>
      <c r="BK225" s="322"/>
      <c r="BL225" s="322"/>
      <c r="BM225" s="322"/>
      <c r="BN225" s="322"/>
      <c r="BO225" s="322"/>
      <c r="BP225" s="290"/>
      <c r="BQ225" s="290"/>
    </row>
    <row r="226" spans="2:69" x14ac:dyDescent="0.2">
      <c r="B226" s="322"/>
      <c r="C226" s="322"/>
      <c r="D226" s="322"/>
      <c r="E226" s="322"/>
      <c r="F226" s="322"/>
      <c r="G226" s="322"/>
      <c r="H226" s="322"/>
      <c r="I226" s="322"/>
      <c r="J226" s="322"/>
      <c r="K226" s="322"/>
      <c r="L226" s="322"/>
      <c r="M226" s="322"/>
      <c r="N226" s="322"/>
      <c r="O226" s="322"/>
      <c r="P226" s="322"/>
      <c r="Q226" s="322"/>
      <c r="R226" s="322"/>
      <c r="S226" s="322"/>
      <c r="T226" s="322"/>
      <c r="U226" s="322"/>
      <c r="V226" s="322"/>
      <c r="W226" s="322"/>
      <c r="X226" s="322"/>
      <c r="Y226" s="322"/>
      <c r="Z226" s="322"/>
      <c r="AA226" s="322"/>
      <c r="AB226" s="322"/>
      <c r="AC226" s="322"/>
      <c r="AD226" s="322"/>
      <c r="AE226" s="322"/>
      <c r="AF226" s="322"/>
      <c r="AG226" s="322"/>
      <c r="AH226" s="322"/>
      <c r="AI226" s="322"/>
      <c r="AJ226" s="322"/>
      <c r="AK226" s="322"/>
      <c r="AL226" s="322"/>
      <c r="AM226" s="322"/>
      <c r="AN226" s="322"/>
      <c r="AO226" s="322"/>
      <c r="AP226" s="322"/>
      <c r="AQ226" s="322"/>
      <c r="AR226" s="322"/>
      <c r="AS226" s="322"/>
      <c r="AT226" s="322"/>
      <c r="AU226" s="322"/>
      <c r="AV226" s="322"/>
      <c r="AW226" s="322"/>
      <c r="AX226" s="322"/>
      <c r="AY226" s="322"/>
      <c r="AZ226" s="322"/>
      <c r="BA226" s="322"/>
      <c r="BB226" s="322"/>
      <c r="BC226" s="322"/>
      <c r="BD226" s="322"/>
      <c r="BE226" s="322"/>
      <c r="BF226" s="322"/>
      <c r="BG226" s="322"/>
      <c r="BH226" s="322"/>
      <c r="BI226" s="322"/>
      <c r="BJ226" s="322"/>
      <c r="BK226" s="322"/>
      <c r="BL226" s="322"/>
      <c r="BM226" s="322"/>
      <c r="BN226" s="322"/>
      <c r="BO226" s="322"/>
      <c r="BP226" s="290"/>
      <c r="BQ226" s="290"/>
    </row>
    <row r="227" spans="2:69" x14ac:dyDescent="0.2">
      <c r="B227" s="322"/>
      <c r="C227" s="322"/>
      <c r="D227" s="322"/>
      <c r="E227" s="322"/>
      <c r="F227" s="322"/>
      <c r="G227" s="322"/>
      <c r="H227" s="322"/>
      <c r="I227" s="322"/>
      <c r="J227" s="322"/>
      <c r="K227" s="322"/>
      <c r="L227" s="322"/>
      <c r="M227" s="322"/>
      <c r="N227" s="322"/>
      <c r="O227" s="322"/>
      <c r="P227" s="322"/>
      <c r="Q227" s="322"/>
      <c r="R227" s="322"/>
      <c r="S227" s="322"/>
      <c r="T227" s="322"/>
      <c r="U227" s="322"/>
      <c r="V227" s="322"/>
      <c r="W227" s="322"/>
      <c r="X227" s="322"/>
      <c r="Y227" s="322"/>
      <c r="Z227" s="322"/>
      <c r="AA227" s="322"/>
      <c r="AB227" s="322"/>
      <c r="AC227" s="322"/>
      <c r="AD227" s="322"/>
      <c r="AE227" s="322"/>
      <c r="AF227" s="322"/>
      <c r="AG227" s="322"/>
      <c r="AH227" s="322"/>
      <c r="AI227" s="322"/>
      <c r="AJ227" s="322"/>
      <c r="AK227" s="322"/>
      <c r="AL227" s="322"/>
      <c r="AM227" s="322"/>
      <c r="AN227" s="322"/>
      <c r="AO227" s="322"/>
      <c r="AP227" s="322"/>
      <c r="AQ227" s="322"/>
      <c r="AR227" s="322"/>
      <c r="AS227" s="322"/>
      <c r="AT227" s="322"/>
      <c r="AU227" s="322"/>
      <c r="AV227" s="322"/>
      <c r="AW227" s="322"/>
      <c r="AX227" s="322"/>
      <c r="AY227" s="322"/>
      <c r="AZ227" s="322"/>
      <c r="BA227" s="322"/>
      <c r="BB227" s="322"/>
      <c r="BC227" s="322"/>
      <c r="BD227" s="322"/>
      <c r="BE227" s="322"/>
      <c r="BF227" s="322"/>
      <c r="BG227" s="322"/>
      <c r="BH227" s="322"/>
      <c r="BI227" s="322"/>
      <c r="BJ227" s="322"/>
      <c r="BK227" s="322"/>
      <c r="BL227" s="322"/>
      <c r="BM227" s="322"/>
      <c r="BN227" s="322"/>
      <c r="BO227" s="322"/>
      <c r="BP227" s="290"/>
      <c r="BQ227" s="290"/>
    </row>
    <row r="228" spans="2:69" x14ac:dyDescent="0.2">
      <c r="B228" s="322"/>
      <c r="C228" s="322"/>
      <c r="D228" s="322"/>
      <c r="E228" s="322"/>
      <c r="F228" s="322"/>
      <c r="G228" s="322"/>
      <c r="H228" s="322"/>
      <c r="I228" s="322"/>
      <c r="J228" s="322"/>
      <c r="K228" s="322"/>
      <c r="L228" s="322"/>
      <c r="M228" s="322"/>
      <c r="N228" s="322"/>
      <c r="O228" s="322"/>
      <c r="P228" s="322"/>
      <c r="Q228" s="322"/>
      <c r="R228" s="322"/>
      <c r="S228" s="322"/>
      <c r="T228" s="322"/>
      <c r="U228" s="322"/>
      <c r="V228" s="322"/>
      <c r="W228" s="322"/>
      <c r="X228" s="322"/>
      <c r="Y228" s="322"/>
      <c r="Z228" s="322"/>
      <c r="AA228" s="322"/>
      <c r="AB228" s="322"/>
      <c r="AC228" s="322"/>
      <c r="AD228" s="322"/>
      <c r="AE228" s="322"/>
      <c r="AF228" s="322"/>
      <c r="AG228" s="322"/>
      <c r="AH228" s="322"/>
      <c r="AI228" s="322"/>
      <c r="AJ228" s="322"/>
      <c r="AK228" s="322"/>
      <c r="AL228" s="322"/>
      <c r="AM228" s="322"/>
      <c r="AN228" s="322"/>
      <c r="AO228" s="322"/>
      <c r="AP228" s="322"/>
      <c r="AQ228" s="322"/>
      <c r="AR228" s="322"/>
      <c r="AS228" s="322"/>
      <c r="AT228" s="322"/>
      <c r="AU228" s="322"/>
      <c r="AV228" s="322"/>
      <c r="AW228" s="322"/>
      <c r="AX228" s="322"/>
      <c r="AY228" s="322"/>
      <c r="AZ228" s="322"/>
      <c r="BA228" s="322"/>
      <c r="BB228" s="322"/>
      <c r="BC228" s="322"/>
      <c r="BD228" s="322"/>
      <c r="BE228" s="322"/>
      <c r="BF228" s="322"/>
      <c r="BG228" s="322"/>
      <c r="BH228" s="322"/>
      <c r="BI228" s="322"/>
      <c r="BJ228" s="322"/>
      <c r="BK228" s="322"/>
      <c r="BL228" s="322"/>
      <c r="BM228" s="322"/>
      <c r="BN228" s="322"/>
      <c r="BO228" s="322"/>
      <c r="BP228" s="290"/>
      <c r="BQ228" s="290"/>
    </row>
    <row r="229" spans="2:69" x14ac:dyDescent="0.2">
      <c r="B229" s="322"/>
      <c r="C229" s="322"/>
      <c r="D229" s="322"/>
      <c r="E229" s="322"/>
      <c r="F229" s="322"/>
      <c r="G229" s="322"/>
      <c r="H229" s="322"/>
      <c r="I229" s="322"/>
      <c r="J229" s="322"/>
      <c r="K229" s="322"/>
      <c r="L229" s="322"/>
      <c r="M229" s="322"/>
      <c r="N229" s="322"/>
      <c r="O229" s="322"/>
      <c r="P229" s="322"/>
      <c r="Q229" s="322"/>
      <c r="R229" s="322"/>
      <c r="S229" s="322"/>
      <c r="T229" s="322"/>
      <c r="U229" s="322"/>
      <c r="V229" s="322"/>
      <c r="W229" s="322"/>
      <c r="X229" s="322"/>
      <c r="Y229" s="322"/>
      <c r="Z229" s="322"/>
      <c r="AA229" s="322"/>
      <c r="AB229" s="322"/>
      <c r="AC229" s="322"/>
      <c r="AD229" s="322"/>
      <c r="AE229" s="322"/>
      <c r="AF229" s="322"/>
      <c r="AG229" s="322"/>
      <c r="AH229" s="322"/>
      <c r="AI229" s="322"/>
      <c r="AJ229" s="322"/>
      <c r="AK229" s="322"/>
      <c r="AL229" s="322"/>
      <c r="AM229" s="322"/>
      <c r="AN229" s="322"/>
      <c r="AO229" s="322"/>
      <c r="AP229" s="322"/>
      <c r="AQ229" s="322"/>
      <c r="AR229" s="322"/>
      <c r="AS229" s="322"/>
      <c r="AT229" s="322"/>
      <c r="AU229" s="322"/>
      <c r="AV229" s="322"/>
      <c r="AW229" s="322"/>
      <c r="AX229" s="322"/>
      <c r="AY229" s="322"/>
      <c r="AZ229" s="322"/>
      <c r="BA229" s="322"/>
      <c r="BB229" s="322"/>
      <c r="BC229" s="322"/>
      <c r="BD229" s="322"/>
      <c r="BE229" s="322"/>
      <c r="BF229" s="322"/>
      <c r="BG229" s="322"/>
      <c r="BH229" s="322"/>
      <c r="BI229" s="322"/>
      <c r="BJ229" s="322"/>
      <c r="BK229" s="322"/>
      <c r="BL229" s="322"/>
      <c r="BM229" s="322"/>
      <c r="BN229" s="322"/>
      <c r="BO229" s="322"/>
      <c r="BP229" s="290"/>
      <c r="BQ229" s="290"/>
    </row>
    <row r="230" spans="2:69" x14ac:dyDescent="0.2">
      <c r="B230" s="322"/>
      <c r="C230" s="322"/>
      <c r="D230" s="322"/>
      <c r="E230" s="322"/>
      <c r="F230" s="322"/>
      <c r="G230" s="322"/>
      <c r="H230" s="322"/>
      <c r="I230" s="322"/>
      <c r="J230" s="322"/>
      <c r="K230" s="322"/>
      <c r="L230" s="322"/>
      <c r="M230" s="322"/>
      <c r="N230" s="322"/>
      <c r="O230" s="322"/>
      <c r="P230" s="322"/>
      <c r="Q230" s="322"/>
      <c r="R230" s="322"/>
      <c r="S230" s="322"/>
      <c r="T230" s="322"/>
      <c r="U230" s="322"/>
      <c r="V230" s="322"/>
      <c r="W230" s="322"/>
      <c r="X230" s="322"/>
      <c r="Y230" s="322"/>
      <c r="Z230" s="322"/>
      <c r="AA230" s="322"/>
      <c r="AB230" s="322"/>
      <c r="AC230" s="322"/>
      <c r="AD230" s="322"/>
      <c r="AE230" s="322"/>
      <c r="AF230" s="322"/>
      <c r="AG230" s="322"/>
      <c r="AH230" s="322"/>
      <c r="AI230" s="322"/>
      <c r="AJ230" s="322"/>
      <c r="AK230" s="322"/>
      <c r="AL230" s="322"/>
      <c r="AM230" s="322"/>
      <c r="AN230" s="322"/>
      <c r="AO230" s="322"/>
      <c r="AP230" s="322"/>
      <c r="AQ230" s="322"/>
      <c r="AR230" s="322"/>
      <c r="AS230" s="322"/>
      <c r="AT230" s="322"/>
      <c r="AU230" s="322"/>
      <c r="AV230" s="322"/>
      <c r="AW230" s="322"/>
      <c r="AX230" s="322"/>
      <c r="AY230" s="322"/>
      <c r="AZ230" s="322"/>
      <c r="BA230" s="322"/>
      <c r="BB230" s="322"/>
      <c r="BC230" s="322"/>
      <c r="BD230" s="322"/>
      <c r="BE230" s="322"/>
      <c r="BF230" s="322"/>
      <c r="BG230" s="322"/>
      <c r="BH230" s="322"/>
      <c r="BI230" s="322"/>
      <c r="BJ230" s="322"/>
      <c r="BK230" s="322"/>
      <c r="BL230" s="322"/>
      <c r="BM230" s="322"/>
      <c r="BN230" s="322"/>
      <c r="BO230" s="322"/>
      <c r="BP230" s="290"/>
      <c r="BQ230" s="290"/>
    </row>
    <row r="231" spans="2:69" x14ac:dyDescent="0.2">
      <c r="B231" s="322"/>
      <c r="C231" s="322"/>
      <c r="D231" s="322"/>
      <c r="E231" s="322"/>
      <c r="F231" s="322"/>
      <c r="G231" s="322"/>
      <c r="H231" s="322"/>
      <c r="I231" s="322"/>
      <c r="J231" s="322"/>
      <c r="K231" s="322"/>
      <c r="L231" s="322"/>
      <c r="M231" s="322"/>
      <c r="N231" s="322"/>
      <c r="O231" s="322"/>
      <c r="P231" s="322"/>
      <c r="Q231" s="322"/>
      <c r="R231" s="322"/>
      <c r="S231" s="322"/>
      <c r="T231" s="322"/>
      <c r="U231" s="322"/>
      <c r="V231" s="322"/>
      <c r="W231" s="322"/>
      <c r="X231" s="322"/>
      <c r="Y231" s="322"/>
      <c r="Z231" s="322"/>
      <c r="AA231" s="322"/>
      <c r="AB231" s="322"/>
      <c r="AC231" s="322"/>
      <c r="AD231" s="322"/>
      <c r="AE231" s="322"/>
      <c r="AF231" s="322"/>
      <c r="AG231" s="322"/>
      <c r="AH231" s="322"/>
      <c r="AI231" s="322"/>
      <c r="AJ231" s="322"/>
      <c r="AK231" s="322"/>
      <c r="AL231" s="322"/>
      <c r="AM231" s="322"/>
      <c r="AN231" s="322"/>
      <c r="AO231" s="322"/>
      <c r="AP231" s="322"/>
      <c r="AQ231" s="322"/>
      <c r="AR231" s="322"/>
      <c r="AS231" s="322"/>
      <c r="AT231" s="322"/>
      <c r="AU231" s="322"/>
      <c r="AV231" s="322"/>
      <c r="AW231" s="322"/>
      <c r="AX231" s="322"/>
      <c r="AY231" s="322"/>
      <c r="AZ231" s="322"/>
      <c r="BA231" s="322"/>
      <c r="BB231" s="322"/>
      <c r="BC231" s="322"/>
      <c r="BD231" s="322"/>
      <c r="BE231" s="322"/>
      <c r="BF231" s="322"/>
      <c r="BG231" s="322"/>
      <c r="BH231" s="322"/>
      <c r="BI231" s="322"/>
      <c r="BJ231" s="322"/>
      <c r="BK231" s="322"/>
      <c r="BL231" s="322"/>
      <c r="BM231" s="322"/>
      <c r="BN231" s="322"/>
      <c r="BO231" s="322"/>
      <c r="BP231" s="290"/>
      <c r="BQ231" s="290"/>
    </row>
    <row r="232" spans="2:69" x14ac:dyDescent="0.2">
      <c r="B232" s="322"/>
      <c r="C232" s="322"/>
      <c r="D232" s="322"/>
      <c r="E232" s="322"/>
      <c r="F232" s="322"/>
      <c r="G232" s="322"/>
      <c r="H232" s="322"/>
      <c r="I232" s="322"/>
      <c r="J232" s="322"/>
      <c r="K232" s="322"/>
      <c r="L232" s="322"/>
      <c r="M232" s="322"/>
      <c r="N232" s="322"/>
      <c r="O232" s="322"/>
      <c r="P232" s="322"/>
      <c r="Q232" s="322"/>
      <c r="R232" s="322"/>
      <c r="S232" s="322"/>
      <c r="T232" s="322"/>
      <c r="U232" s="322"/>
      <c r="V232" s="322"/>
      <c r="W232" s="322"/>
      <c r="X232" s="322"/>
      <c r="Y232" s="322"/>
      <c r="Z232" s="322"/>
      <c r="AA232" s="322"/>
      <c r="AB232" s="322"/>
      <c r="AC232" s="322"/>
      <c r="AD232" s="322"/>
      <c r="AE232" s="322"/>
      <c r="AF232" s="322"/>
      <c r="AG232" s="322"/>
      <c r="AH232" s="322"/>
      <c r="AI232" s="322"/>
      <c r="AJ232" s="322"/>
      <c r="AK232" s="322"/>
      <c r="AL232" s="322"/>
      <c r="AM232" s="322"/>
      <c r="AN232" s="322"/>
      <c r="AO232" s="322"/>
      <c r="AP232" s="322"/>
      <c r="AQ232" s="322"/>
      <c r="AR232" s="322"/>
      <c r="AS232" s="322"/>
      <c r="AT232" s="322"/>
      <c r="AU232" s="322"/>
      <c r="AV232" s="322"/>
      <c r="AW232" s="322"/>
      <c r="AX232" s="322"/>
      <c r="AY232" s="322"/>
      <c r="AZ232" s="322"/>
      <c r="BA232" s="322"/>
      <c r="BB232" s="322"/>
      <c r="BC232" s="322"/>
      <c r="BD232" s="322"/>
      <c r="BE232" s="322"/>
      <c r="BF232" s="322"/>
      <c r="BG232" s="322"/>
      <c r="BH232" s="322"/>
      <c r="BI232" s="322"/>
      <c r="BJ232" s="322"/>
      <c r="BK232" s="322"/>
      <c r="BL232" s="322"/>
      <c r="BM232" s="322"/>
      <c r="BN232" s="322"/>
      <c r="BO232" s="322"/>
      <c r="BP232" s="290"/>
      <c r="BQ232" s="290"/>
    </row>
    <row r="233" spans="2:69" x14ac:dyDescent="0.2">
      <c r="B233" s="322"/>
      <c r="C233" s="322"/>
      <c r="D233" s="322"/>
      <c r="E233" s="322"/>
      <c r="F233" s="322"/>
      <c r="G233" s="322"/>
      <c r="H233" s="322"/>
      <c r="I233" s="322"/>
      <c r="J233" s="322"/>
      <c r="K233" s="322"/>
      <c r="L233" s="322"/>
      <c r="M233" s="322"/>
      <c r="N233" s="322"/>
      <c r="O233" s="322"/>
      <c r="P233" s="322"/>
      <c r="Q233" s="322"/>
      <c r="R233" s="322"/>
      <c r="S233" s="322"/>
      <c r="T233" s="322"/>
      <c r="U233" s="322"/>
      <c r="V233" s="322"/>
      <c r="W233" s="322"/>
      <c r="X233" s="322"/>
      <c r="Y233" s="322"/>
      <c r="Z233" s="322"/>
      <c r="AA233" s="322"/>
      <c r="AB233" s="322"/>
      <c r="AC233" s="322"/>
      <c r="AD233" s="322"/>
      <c r="AE233" s="322"/>
      <c r="AF233" s="322"/>
      <c r="AG233" s="322"/>
      <c r="AH233" s="322"/>
      <c r="AI233" s="322"/>
      <c r="AJ233" s="322"/>
      <c r="AK233" s="322"/>
      <c r="AL233" s="322"/>
      <c r="AM233" s="322"/>
      <c r="AN233" s="322"/>
      <c r="AO233" s="322"/>
      <c r="AP233" s="322"/>
      <c r="AQ233" s="322"/>
      <c r="AR233" s="322"/>
      <c r="AS233" s="322"/>
      <c r="AT233" s="322"/>
      <c r="AU233" s="322"/>
      <c r="AV233" s="322"/>
      <c r="AW233" s="322"/>
      <c r="AX233" s="322"/>
      <c r="AY233" s="322"/>
      <c r="AZ233" s="322"/>
      <c r="BA233" s="322"/>
      <c r="BB233" s="322"/>
      <c r="BC233" s="322"/>
      <c r="BD233" s="322"/>
      <c r="BE233" s="322"/>
      <c r="BF233" s="322"/>
      <c r="BG233" s="322"/>
      <c r="BH233" s="322"/>
      <c r="BI233" s="322"/>
      <c r="BJ233" s="322"/>
      <c r="BK233" s="322"/>
      <c r="BL233" s="322"/>
      <c r="BM233" s="322"/>
      <c r="BN233" s="322"/>
      <c r="BO233" s="322"/>
      <c r="BP233" s="290"/>
      <c r="BQ233" s="290"/>
    </row>
    <row r="234" spans="2:69" x14ac:dyDescent="0.2">
      <c r="B234" s="322"/>
      <c r="C234" s="322"/>
      <c r="D234" s="322"/>
      <c r="E234" s="322"/>
      <c r="F234" s="322"/>
      <c r="G234" s="322"/>
      <c r="H234" s="322"/>
      <c r="I234" s="322"/>
      <c r="J234" s="322"/>
      <c r="K234" s="322"/>
      <c r="L234" s="322"/>
      <c r="M234" s="322"/>
      <c r="N234" s="322"/>
      <c r="O234" s="322"/>
      <c r="P234" s="322"/>
      <c r="Q234" s="322"/>
      <c r="R234" s="322"/>
      <c r="S234" s="322"/>
      <c r="T234" s="322"/>
      <c r="U234" s="322"/>
      <c r="V234" s="322"/>
      <c r="W234" s="322"/>
      <c r="X234" s="322"/>
      <c r="Y234" s="322"/>
      <c r="Z234" s="322"/>
      <c r="AA234" s="322"/>
      <c r="AB234" s="322"/>
      <c r="AC234" s="322"/>
      <c r="AD234" s="322"/>
      <c r="AE234" s="322"/>
      <c r="AF234" s="322"/>
      <c r="AG234" s="322"/>
      <c r="AH234" s="322"/>
      <c r="AI234" s="322"/>
      <c r="AJ234" s="322"/>
      <c r="AK234" s="322"/>
      <c r="AL234" s="322"/>
      <c r="AM234" s="322"/>
      <c r="AN234" s="322"/>
      <c r="AO234" s="322"/>
      <c r="AP234" s="322"/>
      <c r="AQ234" s="322"/>
      <c r="AR234" s="322"/>
      <c r="AS234" s="322"/>
      <c r="AT234" s="322"/>
      <c r="AU234" s="322"/>
      <c r="AV234" s="322"/>
      <c r="AW234" s="322"/>
      <c r="AX234" s="322"/>
      <c r="AY234" s="322"/>
      <c r="AZ234" s="322"/>
      <c r="BA234" s="322"/>
      <c r="BB234" s="322"/>
      <c r="BC234" s="322"/>
      <c r="BD234" s="322"/>
      <c r="BE234" s="322"/>
      <c r="BF234" s="322"/>
      <c r="BG234" s="322"/>
      <c r="BH234" s="322"/>
      <c r="BI234" s="322"/>
      <c r="BJ234" s="322"/>
      <c r="BK234" s="322"/>
      <c r="BL234" s="322"/>
      <c r="BM234" s="322"/>
      <c r="BN234" s="322"/>
      <c r="BO234" s="322"/>
      <c r="BP234" s="290"/>
      <c r="BQ234" s="290"/>
    </row>
    <row r="235" spans="2:69" x14ac:dyDescent="0.2">
      <c r="B235" s="322"/>
      <c r="C235" s="322"/>
      <c r="D235" s="322"/>
      <c r="E235" s="322"/>
      <c r="F235" s="322"/>
      <c r="G235" s="322"/>
      <c r="H235" s="322"/>
      <c r="I235" s="322"/>
      <c r="J235" s="322"/>
      <c r="K235" s="322"/>
      <c r="L235" s="322"/>
      <c r="M235" s="322"/>
      <c r="N235" s="322"/>
      <c r="O235" s="322"/>
      <c r="P235" s="322"/>
      <c r="Q235" s="322"/>
      <c r="R235" s="322"/>
      <c r="S235" s="322"/>
      <c r="T235" s="322"/>
      <c r="U235" s="322"/>
      <c r="V235" s="322"/>
      <c r="W235" s="322"/>
      <c r="X235" s="322"/>
      <c r="Y235" s="322"/>
      <c r="Z235" s="322"/>
      <c r="AA235" s="322"/>
      <c r="AB235" s="322"/>
      <c r="AC235" s="322"/>
      <c r="AD235" s="322"/>
      <c r="AE235" s="322"/>
      <c r="AF235" s="322"/>
      <c r="AG235" s="322"/>
      <c r="AH235" s="322"/>
      <c r="AI235" s="322"/>
      <c r="AJ235" s="322"/>
      <c r="AK235" s="322"/>
      <c r="AL235" s="322"/>
      <c r="AM235" s="322"/>
      <c r="AN235" s="322"/>
      <c r="AO235" s="322"/>
      <c r="AP235" s="322"/>
      <c r="AQ235" s="322"/>
      <c r="AR235" s="322"/>
      <c r="AS235" s="322"/>
      <c r="AT235" s="322"/>
      <c r="AU235" s="322"/>
      <c r="AV235" s="322"/>
      <c r="AW235" s="322"/>
      <c r="AX235" s="322"/>
      <c r="AY235" s="322"/>
      <c r="AZ235" s="322"/>
      <c r="BA235" s="322"/>
      <c r="BB235" s="322"/>
      <c r="BC235" s="322"/>
      <c r="BD235" s="322"/>
      <c r="BE235" s="322"/>
      <c r="BF235" s="322"/>
      <c r="BG235" s="322"/>
      <c r="BH235" s="322"/>
      <c r="BI235" s="322"/>
      <c r="BJ235" s="322"/>
      <c r="BK235" s="322"/>
      <c r="BL235" s="322"/>
      <c r="BM235" s="322"/>
      <c r="BN235" s="322"/>
      <c r="BO235" s="322"/>
      <c r="BP235" s="290"/>
      <c r="BQ235" s="290"/>
    </row>
    <row r="236" spans="2:69" x14ac:dyDescent="0.2">
      <c r="B236" s="322"/>
      <c r="C236" s="322"/>
      <c r="D236" s="322"/>
      <c r="E236" s="322"/>
      <c r="F236" s="322"/>
      <c r="G236" s="322"/>
      <c r="H236" s="322"/>
      <c r="I236" s="322"/>
      <c r="J236" s="322"/>
      <c r="K236" s="322"/>
      <c r="L236" s="322"/>
      <c r="M236" s="322"/>
      <c r="N236" s="322"/>
      <c r="O236" s="322"/>
      <c r="P236" s="322"/>
      <c r="Q236" s="322"/>
      <c r="R236" s="322"/>
      <c r="S236" s="322"/>
      <c r="T236" s="322"/>
      <c r="U236" s="322"/>
      <c r="V236" s="322"/>
      <c r="W236" s="322"/>
      <c r="X236" s="322"/>
      <c r="Y236" s="322"/>
      <c r="Z236" s="322"/>
      <c r="AA236" s="322"/>
      <c r="AB236" s="322"/>
      <c r="AC236" s="322"/>
      <c r="AD236" s="322"/>
      <c r="AE236" s="322"/>
      <c r="AF236" s="322"/>
      <c r="AG236" s="322"/>
      <c r="AH236" s="322"/>
      <c r="AI236" s="322"/>
      <c r="AJ236" s="322"/>
      <c r="AK236" s="322"/>
      <c r="AL236" s="322"/>
      <c r="AM236" s="322"/>
      <c r="AN236" s="322"/>
      <c r="AO236" s="322"/>
      <c r="AP236" s="322"/>
      <c r="AQ236" s="322"/>
      <c r="AR236" s="322"/>
      <c r="AS236" s="322"/>
      <c r="AT236" s="322"/>
      <c r="AU236" s="322"/>
      <c r="AV236" s="322"/>
      <c r="AW236" s="322"/>
      <c r="AX236" s="322"/>
      <c r="AY236" s="322"/>
      <c r="AZ236" s="322"/>
      <c r="BA236" s="322"/>
      <c r="BB236" s="322"/>
      <c r="BC236" s="322"/>
      <c r="BD236" s="322"/>
      <c r="BE236" s="322"/>
      <c r="BF236" s="322"/>
      <c r="BG236" s="322"/>
      <c r="BH236" s="322"/>
      <c r="BI236" s="322"/>
      <c r="BJ236" s="322"/>
      <c r="BK236" s="322"/>
      <c r="BL236" s="322"/>
      <c r="BM236" s="322"/>
      <c r="BN236" s="322"/>
      <c r="BO236" s="322"/>
      <c r="BP236" s="290"/>
      <c r="BQ236" s="290"/>
    </row>
    <row r="237" spans="2:69" x14ac:dyDescent="0.2">
      <c r="B237" s="322"/>
      <c r="C237" s="322"/>
      <c r="D237" s="322"/>
      <c r="E237" s="322"/>
      <c r="F237" s="322"/>
      <c r="G237" s="322"/>
      <c r="H237" s="322"/>
      <c r="I237" s="322"/>
      <c r="J237" s="322"/>
      <c r="K237" s="322"/>
      <c r="L237" s="322"/>
      <c r="M237" s="322"/>
      <c r="N237" s="322"/>
      <c r="O237" s="322"/>
      <c r="P237" s="322"/>
      <c r="Q237" s="322"/>
      <c r="R237" s="322"/>
      <c r="S237" s="322"/>
      <c r="T237" s="322"/>
      <c r="U237" s="322"/>
      <c r="V237" s="322"/>
      <c r="W237" s="322"/>
      <c r="X237" s="322"/>
      <c r="Y237" s="322"/>
      <c r="Z237" s="322"/>
      <c r="AA237" s="322"/>
      <c r="AB237" s="322"/>
      <c r="AC237" s="322"/>
      <c r="AD237" s="322"/>
      <c r="AE237" s="322"/>
      <c r="AF237" s="322"/>
      <c r="AG237" s="322"/>
      <c r="AH237" s="322"/>
      <c r="AI237" s="322"/>
      <c r="AJ237" s="322"/>
      <c r="AK237" s="322"/>
      <c r="AL237" s="322"/>
      <c r="AM237" s="322"/>
      <c r="AN237" s="322"/>
      <c r="AO237" s="322"/>
      <c r="AP237" s="322"/>
      <c r="AQ237" s="322"/>
      <c r="AR237" s="322"/>
      <c r="AS237" s="322"/>
      <c r="AT237" s="322"/>
      <c r="AU237" s="322"/>
      <c r="AV237" s="322"/>
      <c r="AW237" s="322"/>
      <c r="AX237" s="322"/>
      <c r="AY237" s="322"/>
      <c r="AZ237" s="322"/>
      <c r="BA237" s="322"/>
      <c r="BB237" s="322"/>
      <c r="BC237" s="322"/>
      <c r="BD237" s="322"/>
      <c r="BE237" s="322"/>
      <c r="BF237" s="322"/>
      <c r="BG237" s="322"/>
      <c r="BH237" s="322"/>
      <c r="BI237" s="322"/>
      <c r="BJ237" s="322"/>
      <c r="BK237" s="322"/>
      <c r="BL237" s="322"/>
      <c r="BM237" s="322"/>
      <c r="BN237" s="322"/>
      <c r="BO237" s="322"/>
      <c r="BP237" s="290"/>
      <c r="BQ237" s="290"/>
    </row>
    <row r="238" spans="2:69" x14ac:dyDescent="0.2">
      <c r="B238" s="322"/>
      <c r="C238" s="322"/>
      <c r="D238" s="322"/>
      <c r="E238" s="322"/>
      <c r="F238" s="322"/>
      <c r="G238" s="322"/>
      <c r="H238" s="322"/>
      <c r="I238" s="322"/>
      <c r="J238" s="322"/>
      <c r="K238" s="322"/>
      <c r="L238" s="322"/>
      <c r="M238" s="322"/>
      <c r="N238" s="322"/>
      <c r="O238" s="322"/>
      <c r="P238" s="322"/>
      <c r="Q238" s="322"/>
      <c r="R238" s="322"/>
      <c r="S238" s="322"/>
      <c r="T238" s="322"/>
      <c r="U238" s="322"/>
      <c r="V238" s="322"/>
      <c r="W238" s="322"/>
      <c r="X238" s="322"/>
      <c r="Y238" s="322"/>
      <c r="Z238" s="322"/>
      <c r="AA238" s="322"/>
      <c r="AB238" s="322"/>
      <c r="AC238" s="322"/>
      <c r="AD238" s="322"/>
      <c r="AE238" s="322"/>
      <c r="AF238" s="322"/>
      <c r="AG238" s="322"/>
      <c r="AH238" s="322"/>
      <c r="AI238" s="322"/>
      <c r="AJ238" s="322"/>
      <c r="AK238" s="322"/>
      <c r="AL238" s="322"/>
      <c r="AM238" s="322"/>
      <c r="AN238" s="322"/>
      <c r="AO238" s="322"/>
      <c r="AP238" s="322"/>
      <c r="AQ238" s="322"/>
      <c r="AR238" s="322"/>
      <c r="AS238" s="322"/>
      <c r="AT238" s="322"/>
      <c r="AU238" s="322"/>
      <c r="AV238" s="322"/>
      <c r="AW238" s="322"/>
      <c r="AX238" s="322"/>
      <c r="AY238" s="322"/>
      <c r="AZ238" s="322"/>
      <c r="BA238" s="322"/>
      <c r="BB238" s="322"/>
      <c r="BC238" s="322"/>
      <c r="BD238" s="322"/>
      <c r="BE238" s="322"/>
      <c r="BF238" s="322"/>
      <c r="BG238" s="322"/>
      <c r="BH238" s="322"/>
      <c r="BI238" s="322"/>
      <c r="BJ238" s="322"/>
      <c r="BK238" s="322"/>
      <c r="BL238" s="322"/>
      <c r="BM238" s="322"/>
      <c r="BN238" s="322"/>
      <c r="BO238" s="322"/>
      <c r="BP238" s="290"/>
      <c r="BQ238" s="290"/>
    </row>
    <row r="239" spans="2:69" x14ac:dyDescent="0.2">
      <c r="B239" s="322"/>
      <c r="C239" s="322"/>
      <c r="D239" s="322"/>
      <c r="E239" s="322"/>
      <c r="F239" s="322"/>
      <c r="G239" s="322"/>
      <c r="H239" s="322"/>
      <c r="I239" s="322"/>
      <c r="J239" s="322"/>
      <c r="K239" s="322"/>
      <c r="L239" s="322"/>
      <c r="M239" s="322"/>
      <c r="N239" s="322"/>
      <c r="O239" s="322"/>
      <c r="P239" s="322"/>
      <c r="Q239" s="322"/>
      <c r="R239" s="322"/>
      <c r="S239" s="322"/>
      <c r="T239" s="322"/>
      <c r="U239" s="322"/>
      <c r="V239" s="322"/>
      <c r="W239" s="322"/>
      <c r="X239" s="322"/>
      <c r="Y239" s="322"/>
      <c r="Z239" s="322"/>
      <c r="AA239" s="322"/>
      <c r="AB239" s="322"/>
      <c r="AC239" s="322"/>
      <c r="AD239" s="322"/>
      <c r="AE239" s="322"/>
      <c r="AF239" s="322"/>
      <c r="AG239" s="322"/>
      <c r="AH239" s="322"/>
      <c r="AI239" s="322"/>
      <c r="AJ239" s="322"/>
      <c r="AK239" s="322"/>
      <c r="AL239" s="322"/>
      <c r="AM239" s="322"/>
      <c r="AN239" s="322"/>
      <c r="AO239" s="322"/>
      <c r="AP239" s="322"/>
      <c r="AQ239" s="322"/>
      <c r="AR239" s="322"/>
      <c r="AS239" s="322"/>
      <c r="AT239" s="322"/>
      <c r="AU239" s="322"/>
      <c r="AV239" s="322"/>
      <c r="AW239" s="322"/>
      <c r="AX239" s="322"/>
      <c r="AY239" s="322"/>
      <c r="AZ239" s="322"/>
      <c r="BA239" s="322"/>
      <c r="BB239" s="322"/>
      <c r="BC239" s="322"/>
      <c r="BD239" s="322"/>
      <c r="BE239" s="322"/>
      <c r="BF239" s="322"/>
      <c r="BG239" s="322"/>
      <c r="BH239" s="322"/>
      <c r="BI239" s="322"/>
      <c r="BJ239" s="322"/>
      <c r="BK239" s="322"/>
      <c r="BL239" s="322"/>
      <c r="BM239" s="322"/>
      <c r="BN239" s="322"/>
      <c r="BO239" s="322"/>
      <c r="BP239" s="290"/>
      <c r="BQ239" s="290"/>
    </row>
    <row r="240" spans="2:69" x14ac:dyDescent="0.2">
      <c r="B240" s="322"/>
      <c r="C240" s="322"/>
      <c r="D240" s="322"/>
      <c r="E240" s="322"/>
      <c r="F240" s="322"/>
      <c r="G240" s="322"/>
      <c r="H240" s="322"/>
      <c r="I240" s="322"/>
      <c r="J240" s="322"/>
      <c r="K240" s="322"/>
      <c r="L240" s="322"/>
      <c r="M240" s="322"/>
      <c r="N240" s="322"/>
      <c r="O240" s="322"/>
      <c r="P240" s="322"/>
      <c r="Q240" s="322"/>
      <c r="R240" s="322"/>
      <c r="S240" s="322"/>
      <c r="T240" s="322"/>
      <c r="U240" s="322"/>
      <c r="V240" s="322"/>
      <c r="W240" s="322"/>
      <c r="X240" s="322"/>
      <c r="Y240" s="322"/>
      <c r="Z240" s="322"/>
      <c r="AA240" s="322"/>
      <c r="AB240" s="322"/>
      <c r="AC240" s="322"/>
      <c r="AD240" s="322"/>
      <c r="AE240" s="322"/>
      <c r="AF240" s="322"/>
      <c r="AG240" s="322"/>
      <c r="AH240" s="322"/>
      <c r="AI240" s="322"/>
      <c r="AJ240" s="322"/>
      <c r="AK240" s="322"/>
      <c r="AL240" s="322"/>
      <c r="AM240" s="322"/>
      <c r="AN240" s="322"/>
      <c r="AO240" s="322"/>
      <c r="AP240" s="322"/>
      <c r="AQ240" s="322"/>
      <c r="AR240" s="322"/>
      <c r="AS240" s="322"/>
      <c r="AT240" s="322"/>
      <c r="AU240" s="322"/>
      <c r="AV240" s="322"/>
      <c r="AW240" s="322"/>
      <c r="AX240" s="322"/>
      <c r="AY240" s="322"/>
      <c r="AZ240" s="322"/>
      <c r="BA240" s="322"/>
      <c r="BB240" s="322"/>
      <c r="BC240" s="322"/>
      <c r="BD240" s="322"/>
      <c r="BE240" s="322"/>
      <c r="BF240" s="322"/>
      <c r="BG240" s="322"/>
      <c r="BH240" s="322"/>
      <c r="BI240" s="322"/>
      <c r="BJ240" s="322"/>
      <c r="BK240" s="322"/>
      <c r="BL240" s="322"/>
      <c r="BM240" s="322"/>
      <c r="BN240" s="322"/>
      <c r="BO240" s="322"/>
      <c r="BP240" s="290"/>
      <c r="BQ240" s="290"/>
    </row>
    <row r="241" spans="2:69" x14ac:dyDescent="0.2">
      <c r="B241" s="322"/>
      <c r="C241" s="322"/>
      <c r="D241" s="322"/>
      <c r="E241" s="322"/>
      <c r="F241" s="322"/>
      <c r="G241" s="322"/>
      <c r="H241" s="322"/>
      <c r="I241" s="322"/>
      <c r="J241" s="322"/>
      <c r="K241" s="322"/>
      <c r="L241" s="322"/>
      <c r="M241" s="322"/>
      <c r="N241" s="322"/>
      <c r="O241" s="322"/>
      <c r="P241" s="322"/>
      <c r="Q241" s="322"/>
      <c r="R241" s="322"/>
      <c r="S241" s="322"/>
      <c r="T241" s="322"/>
      <c r="U241" s="322"/>
      <c r="V241" s="322"/>
      <c r="W241" s="322"/>
      <c r="X241" s="322"/>
      <c r="Y241" s="322"/>
      <c r="Z241" s="322"/>
      <c r="AA241" s="322"/>
      <c r="AB241" s="322"/>
      <c r="AC241" s="322"/>
      <c r="AD241" s="322"/>
      <c r="AE241" s="322"/>
      <c r="AF241" s="322"/>
      <c r="AG241" s="322"/>
      <c r="AH241" s="322"/>
      <c r="AI241" s="322"/>
      <c r="AJ241" s="322"/>
      <c r="AK241" s="322"/>
      <c r="AL241" s="322"/>
      <c r="AM241" s="322"/>
      <c r="AN241" s="322"/>
      <c r="AO241" s="322"/>
      <c r="AP241" s="322"/>
      <c r="AQ241" s="322"/>
      <c r="AR241" s="322"/>
      <c r="AS241" s="322"/>
      <c r="AT241" s="322"/>
      <c r="AU241" s="322"/>
      <c r="AV241" s="322"/>
      <c r="AW241" s="322"/>
      <c r="AX241" s="322"/>
      <c r="AY241" s="322"/>
      <c r="AZ241" s="322"/>
      <c r="BA241" s="322"/>
      <c r="BB241" s="322"/>
      <c r="BC241" s="322"/>
      <c r="BD241" s="322"/>
      <c r="BE241" s="322"/>
      <c r="BF241" s="322"/>
      <c r="BG241" s="322"/>
      <c r="BH241" s="322"/>
      <c r="BI241" s="322"/>
      <c r="BJ241" s="322"/>
      <c r="BK241" s="322"/>
      <c r="BL241" s="322"/>
      <c r="BM241" s="322"/>
      <c r="BN241" s="322"/>
      <c r="BO241" s="322"/>
      <c r="BP241" s="290"/>
      <c r="BQ241" s="290"/>
    </row>
    <row r="242" spans="2:69" x14ac:dyDescent="0.2">
      <c r="B242" s="322"/>
      <c r="C242" s="322"/>
      <c r="D242" s="322"/>
      <c r="E242" s="322"/>
      <c r="F242" s="322"/>
      <c r="G242" s="322"/>
      <c r="H242" s="322"/>
      <c r="I242" s="322"/>
      <c r="J242" s="322"/>
      <c r="K242" s="322"/>
      <c r="L242" s="322"/>
      <c r="M242" s="322"/>
      <c r="N242" s="322"/>
      <c r="O242" s="322"/>
      <c r="P242" s="322"/>
      <c r="Q242" s="322"/>
      <c r="R242" s="322"/>
      <c r="S242" s="322"/>
      <c r="T242" s="322"/>
      <c r="U242" s="322"/>
      <c r="V242" s="322"/>
      <c r="W242" s="322"/>
      <c r="X242" s="322"/>
      <c r="Y242" s="322"/>
      <c r="Z242" s="322"/>
      <c r="AA242" s="322"/>
      <c r="AB242" s="322"/>
      <c r="AC242" s="322"/>
      <c r="AD242" s="322"/>
      <c r="AE242" s="322"/>
      <c r="AF242" s="322"/>
      <c r="AG242" s="322"/>
      <c r="AH242" s="322"/>
      <c r="AI242" s="322"/>
      <c r="AJ242" s="322"/>
      <c r="AK242" s="322"/>
      <c r="AL242" s="322"/>
      <c r="AM242" s="322"/>
      <c r="AN242" s="322"/>
      <c r="AO242" s="322"/>
      <c r="AP242" s="322"/>
      <c r="AQ242" s="322"/>
      <c r="AR242" s="322"/>
      <c r="AS242" s="322"/>
      <c r="AT242" s="322"/>
      <c r="AU242" s="322"/>
      <c r="AV242" s="322"/>
      <c r="AW242" s="322"/>
      <c r="AX242" s="322"/>
      <c r="AY242" s="322"/>
      <c r="AZ242" s="322"/>
      <c r="BA242" s="322"/>
      <c r="BB242" s="322"/>
      <c r="BC242" s="322"/>
      <c r="BD242" s="322"/>
      <c r="BE242" s="322"/>
      <c r="BF242" s="322"/>
      <c r="BG242" s="322"/>
      <c r="BH242" s="322"/>
      <c r="BI242" s="322"/>
      <c r="BJ242" s="322"/>
      <c r="BK242" s="322"/>
      <c r="BL242" s="322"/>
      <c r="BM242" s="322"/>
      <c r="BN242" s="322"/>
      <c r="BO242" s="322"/>
      <c r="BP242" s="290"/>
      <c r="BQ242" s="290"/>
    </row>
    <row r="243" spans="2:69" x14ac:dyDescent="0.2">
      <c r="B243" s="322"/>
      <c r="C243" s="322"/>
      <c r="D243" s="322"/>
      <c r="E243" s="322"/>
      <c r="F243" s="322"/>
      <c r="G243" s="322"/>
      <c r="H243" s="322"/>
      <c r="I243" s="322"/>
      <c r="J243" s="322"/>
      <c r="K243" s="322"/>
      <c r="L243" s="322"/>
      <c r="M243" s="322"/>
      <c r="N243" s="322"/>
      <c r="O243" s="322"/>
      <c r="P243" s="322"/>
      <c r="Q243" s="322"/>
      <c r="R243" s="322"/>
      <c r="S243" s="322"/>
      <c r="T243" s="322"/>
      <c r="U243" s="322"/>
      <c r="V243" s="322"/>
      <c r="W243" s="322"/>
      <c r="X243" s="322"/>
      <c r="Y243" s="322"/>
      <c r="Z243" s="322"/>
      <c r="AA243" s="322"/>
      <c r="AB243" s="322"/>
      <c r="AC243" s="322"/>
      <c r="AD243" s="322"/>
      <c r="AE243" s="322"/>
      <c r="AF243" s="322"/>
      <c r="AG243" s="322"/>
      <c r="AH243" s="322"/>
      <c r="AI243" s="322"/>
      <c r="AJ243" s="322"/>
      <c r="AK243" s="322"/>
      <c r="AL243" s="322"/>
      <c r="AM243" s="322"/>
      <c r="AN243" s="322"/>
      <c r="AO243" s="322"/>
      <c r="AP243" s="322"/>
      <c r="AQ243" s="322"/>
      <c r="AR243" s="322"/>
      <c r="AS243" s="322"/>
      <c r="AT243" s="322"/>
      <c r="AU243" s="322"/>
      <c r="AV243" s="322"/>
      <c r="AW243" s="322"/>
      <c r="AX243" s="322"/>
      <c r="AY243" s="322"/>
      <c r="AZ243" s="322"/>
      <c r="BA243" s="322"/>
      <c r="BB243" s="322"/>
      <c r="BC243" s="322"/>
      <c r="BD243" s="322"/>
      <c r="BE243" s="322"/>
      <c r="BF243" s="322"/>
      <c r="BG243" s="322"/>
      <c r="BH243" s="322"/>
      <c r="BI243" s="322"/>
      <c r="BJ243" s="322"/>
      <c r="BK243" s="322"/>
      <c r="BL243" s="322"/>
      <c r="BM243" s="322"/>
      <c r="BN243" s="322"/>
      <c r="BO243" s="322"/>
      <c r="BP243" s="290"/>
      <c r="BQ243" s="290"/>
    </row>
    <row r="244" spans="2:69" x14ac:dyDescent="0.2">
      <c r="B244" s="322"/>
      <c r="C244" s="322"/>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c r="AA244" s="322"/>
      <c r="AB244" s="322"/>
      <c r="AC244" s="322"/>
      <c r="AD244" s="322"/>
      <c r="AE244" s="322"/>
      <c r="AF244" s="322"/>
      <c r="AG244" s="322"/>
      <c r="AH244" s="322"/>
      <c r="AI244" s="322"/>
      <c r="AJ244" s="322"/>
      <c r="AK244" s="322"/>
      <c r="AL244" s="322"/>
      <c r="AM244" s="322"/>
      <c r="AN244" s="322"/>
      <c r="AO244" s="322"/>
      <c r="AP244" s="322"/>
      <c r="AQ244" s="322"/>
      <c r="AR244" s="322"/>
      <c r="AS244" s="322"/>
      <c r="AT244" s="322"/>
      <c r="AU244" s="322"/>
      <c r="AV244" s="322"/>
      <c r="AW244" s="322"/>
      <c r="AX244" s="322"/>
      <c r="AY244" s="322"/>
      <c r="AZ244" s="322"/>
      <c r="BA244" s="322"/>
      <c r="BB244" s="322"/>
      <c r="BC244" s="322"/>
      <c r="BD244" s="322"/>
      <c r="BE244" s="322"/>
      <c r="BF244" s="322"/>
      <c r="BG244" s="322"/>
      <c r="BH244" s="322"/>
      <c r="BI244" s="322"/>
      <c r="BJ244" s="322"/>
      <c r="BK244" s="322"/>
      <c r="BL244" s="322"/>
      <c r="BM244" s="322"/>
      <c r="BN244" s="322"/>
      <c r="BO244" s="322"/>
      <c r="BP244" s="290"/>
      <c r="BQ244" s="290"/>
    </row>
    <row r="245" spans="2:69" x14ac:dyDescent="0.2">
      <c r="B245" s="322"/>
      <c r="C245" s="322"/>
      <c r="D245" s="322"/>
      <c r="E245" s="322"/>
      <c r="F245" s="322"/>
      <c r="G245" s="322"/>
      <c r="H245" s="322"/>
      <c r="I245" s="322"/>
      <c r="J245" s="322"/>
      <c r="K245" s="322"/>
      <c r="L245" s="322"/>
      <c r="M245" s="322"/>
      <c r="N245" s="322"/>
      <c r="O245" s="322"/>
      <c r="P245" s="322"/>
      <c r="Q245" s="322"/>
      <c r="R245" s="322"/>
      <c r="S245" s="322"/>
      <c r="T245" s="322"/>
      <c r="U245" s="322"/>
      <c r="V245" s="322"/>
      <c r="W245" s="322"/>
      <c r="X245" s="322"/>
      <c r="Y245" s="322"/>
      <c r="Z245" s="322"/>
      <c r="AA245" s="322"/>
      <c r="AB245" s="322"/>
      <c r="AC245" s="322"/>
      <c r="AD245" s="322"/>
      <c r="AE245" s="322"/>
      <c r="AF245" s="322"/>
      <c r="AG245" s="322"/>
      <c r="AH245" s="322"/>
      <c r="AI245" s="322"/>
      <c r="AJ245" s="322"/>
      <c r="AK245" s="322"/>
      <c r="AL245" s="322"/>
      <c r="AM245" s="322"/>
      <c r="AN245" s="322"/>
      <c r="AO245" s="322"/>
      <c r="AP245" s="322"/>
      <c r="AQ245" s="322"/>
      <c r="AR245" s="322"/>
      <c r="AS245" s="322"/>
      <c r="AT245" s="322"/>
      <c r="AU245" s="322"/>
      <c r="AV245" s="322"/>
      <c r="AW245" s="322"/>
      <c r="AX245" s="322"/>
      <c r="AY245" s="322"/>
      <c r="AZ245" s="322"/>
      <c r="BA245" s="322"/>
      <c r="BB245" s="322"/>
      <c r="BC245" s="322"/>
      <c r="BD245" s="322"/>
      <c r="BE245" s="322"/>
      <c r="BF245" s="322"/>
      <c r="BG245" s="322"/>
      <c r="BH245" s="322"/>
      <c r="BI245" s="322"/>
      <c r="BJ245" s="322"/>
      <c r="BK245" s="322"/>
      <c r="BL245" s="322"/>
      <c r="BM245" s="322"/>
      <c r="BN245" s="322"/>
      <c r="BO245" s="322"/>
      <c r="BP245" s="290"/>
      <c r="BQ245" s="290"/>
    </row>
    <row r="246" spans="2:69" x14ac:dyDescent="0.2">
      <c r="B246" s="322"/>
      <c r="C246" s="322"/>
      <c r="D246" s="322"/>
      <c r="E246" s="322"/>
      <c r="F246" s="322"/>
      <c r="G246" s="322"/>
      <c r="H246" s="322"/>
      <c r="I246" s="322"/>
      <c r="J246" s="322"/>
      <c r="K246" s="322"/>
      <c r="L246" s="322"/>
      <c r="M246" s="322"/>
      <c r="N246" s="322"/>
      <c r="O246" s="322"/>
      <c r="P246" s="322"/>
      <c r="Q246" s="322"/>
      <c r="R246" s="322"/>
      <c r="S246" s="322"/>
      <c r="T246" s="322"/>
      <c r="U246" s="322"/>
      <c r="V246" s="322"/>
      <c r="W246" s="322"/>
      <c r="X246" s="322"/>
      <c r="Y246" s="322"/>
      <c r="Z246" s="322"/>
      <c r="AA246" s="322"/>
      <c r="AB246" s="322"/>
      <c r="AC246" s="322"/>
      <c r="AD246" s="322"/>
      <c r="AE246" s="322"/>
      <c r="AF246" s="322"/>
      <c r="AG246" s="322"/>
      <c r="AH246" s="322"/>
      <c r="AI246" s="322"/>
      <c r="AJ246" s="322"/>
      <c r="AK246" s="322"/>
      <c r="AL246" s="322"/>
      <c r="AM246" s="322"/>
      <c r="AN246" s="322"/>
      <c r="AO246" s="322"/>
      <c r="AP246" s="322"/>
      <c r="AQ246" s="322"/>
      <c r="AR246" s="322"/>
      <c r="AS246" s="322"/>
      <c r="AT246" s="322"/>
      <c r="AU246" s="322"/>
      <c r="AV246" s="322"/>
      <c r="AW246" s="322"/>
      <c r="AX246" s="322"/>
      <c r="AY246" s="322"/>
      <c r="AZ246" s="322"/>
      <c r="BA246" s="322"/>
      <c r="BB246" s="322"/>
      <c r="BC246" s="322"/>
      <c r="BD246" s="322"/>
      <c r="BE246" s="322"/>
      <c r="BF246" s="322"/>
      <c r="BG246" s="322"/>
      <c r="BH246" s="322"/>
      <c r="BI246" s="322"/>
      <c r="BJ246" s="322"/>
      <c r="BK246" s="322"/>
      <c r="BL246" s="322"/>
      <c r="BM246" s="322"/>
      <c r="BN246" s="322"/>
      <c r="BO246" s="322"/>
      <c r="BP246" s="290"/>
      <c r="BQ246" s="290"/>
    </row>
    <row r="247" spans="2:69" x14ac:dyDescent="0.2">
      <c r="B247" s="322"/>
      <c r="C247" s="322"/>
      <c r="D247" s="322"/>
      <c r="E247" s="322"/>
      <c r="F247" s="322"/>
      <c r="G247" s="322"/>
      <c r="H247" s="322"/>
      <c r="I247" s="322"/>
      <c r="J247" s="322"/>
      <c r="K247" s="322"/>
      <c r="L247" s="322"/>
      <c r="M247" s="322"/>
      <c r="N247" s="322"/>
      <c r="O247" s="322"/>
      <c r="P247" s="322"/>
      <c r="Q247" s="322"/>
      <c r="R247" s="322"/>
      <c r="S247" s="322"/>
      <c r="T247" s="322"/>
      <c r="U247" s="322"/>
      <c r="V247" s="322"/>
      <c r="W247" s="322"/>
      <c r="X247" s="322"/>
      <c r="Y247" s="322"/>
      <c r="Z247" s="322"/>
      <c r="AA247" s="322"/>
      <c r="AB247" s="322"/>
      <c r="AC247" s="322"/>
      <c r="AD247" s="322"/>
      <c r="AE247" s="322"/>
      <c r="AF247" s="322"/>
      <c r="AG247" s="322"/>
      <c r="AH247" s="322"/>
      <c r="AI247" s="322"/>
      <c r="AJ247" s="322"/>
      <c r="AK247" s="322"/>
      <c r="AL247" s="322"/>
      <c r="AM247" s="322"/>
      <c r="AN247" s="322"/>
      <c r="AO247" s="322"/>
      <c r="AP247" s="322"/>
      <c r="AQ247" s="322"/>
      <c r="AR247" s="322"/>
      <c r="AS247" s="322"/>
      <c r="AT247" s="322"/>
      <c r="AU247" s="322"/>
      <c r="AV247" s="322"/>
      <c r="AW247" s="322"/>
      <c r="AX247" s="322"/>
      <c r="AY247" s="322"/>
      <c r="AZ247" s="322"/>
      <c r="BA247" s="322"/>
      <c r="BB247" s="322"/>
      <c r="BC247" s="322"/>
      <c r="BD247" s="322"/>
      <c r="BE247" s="322"/>
      <c r="BF247" s="322"/>
      <c r="BG247" s="322"/>
      <c r="BH247" s="322"/>
      <c r="BI247" s="322"/>
      <c r="BJ247" s="322"/>
      <c r="BK247" s="322"/>
      <c r="BL247" s="322"/>
      <c r="BM247" s="322"/>
      <c r="BN247" s="322"/>
      <c r="BO247" s="322"/>
      <c r="BP247" s="290"/>
      <c r="BQ247" s="290"/>
    </row>
    <row r="248" spans="2:69" x14ac:dyDescent="0.2">
      <c r="B248" s="322"/>
      <c r="C248" s="322"/>
      <c r="D248" s="322"/>
      <c r="E248" s="322"/>
      <c r="F248" s="322"/>
      <c r="G248" s="322"/>
      <c r="H248" s="322"/>
      <c r="I248" s="322"/>
      <c r="J248" s="322"/>
      <c r="K248" s="322"/>
      <c r="L248" s="322"/>
      <c r="M248" s="322"/>
      <c r="N248" s="322"/>
      <c r="O248" s="322"/>
      <c r="P248" s="322"/>
      <c r="Q248" s="322"/>
      <c r="R248" s="322"/>
      <c r="S248" s="322"/>
      <c r="T248" s="322"/>
      <c r="U248" s="322"/>
      <c r="V248" s="322"/>
      <c r="W248" s="322"/>
      <c r="X248" s="322"/>
      <c r="Y248" s="322"/>
      <c r="Z248" s="322"/>
      <c r="AA248" s="322"/>
      <c r="AB248" s="322"/>
      <c r="AC248" s="322"/>
      <c r="AD248" s="322"/>
      <c r="AE248" s="322"/>
      <c r="AF248" s="322"/>
      <c r="AG248" s="322"/>
      <c r="AH248" s="322"/>
      <c r="AI248" s="322"/>
      <c r="AJ248" s="322"/>
      <c r="AK248" s="322"/>
      <c r="AL248" s="322"/>
      <c r="AM248" s="322"/>
      <c r="AN248" s="322"/>
      <c r="AO248" s="322"/>
      <c r="AP248" s="322"/>
      <c r="AQ248" s="322"/>
      <c r="AR248" s="322"/>
      <c r="AS248" s="322"/>
      <c r="AT248" s="322"/>
      <c r="AU248" s="322"/>
      <c r="AV248" s="322"/>
      <c r="AW248" s="322"/>
      <c r="AX248" s="322"/>
      <c r="AY248" s="322"/>
      <c r="AZ248" s="322"/>
      <c r="BA248" s="322"/>
      <c r="BB248" s="322"/>
      <c r="BC248" s="322"/>
      <c r="BD248" s="322"/>
      <c r="BE248" s="322"/>
      <c r="BF248" s="322"/>
      <c r="BG248" s="322"/>
      <c r="BH248" s="322"/>
      <c r="BI248" s="322"/>
      <c r="BJ248" s="322"/>
      <c r="BK248" s="322"/>
      <c r="BL248" s="322"/>
      <c r="BM248" s="322"/>
      <c r="BN248" s="322"/>
      <c r="BO248" s="322"/>
      <c r="BP248" s="290"/>
      <c r="BQ248" s="290"/>
    </row>
    <row r="249" spans="2:69" x14ac:dyDescent="0.2">
      <c r="B249" s="322"/>
      <c r="C249" s="322"/>
      <c r="D249" s="322"/>
      <c r="E249" s="322"/>
      <c r="F249" s="322"/>
      <c r="G249" s="322"/>
      <c r="H249" s="322"/>
      <c r="I249" s="322"/>
      <c r="J249" s="322"/>
      <c r="K249" s="322"/>
      <c r="L249" s="322"/>
      <c r="M249" s="322"/>
      <c r="N249" s="322"/>
      <c r="O249" s="322"/>
      <c r="P249" s="322"/>
      <c r="Q249" s="322"/>
      <c r="R249" s="322"/>
      <c r="S249" s="322"/>
      <c r="T249" s="322"/>
      <c r="U249" s="322"/>
      <c r="V249" s="322"/>
      <c r="W249" s="322"/>
      <c r="X249" s="322"/>
      <c r="Y249" s="322"/>
      <c r="Z249" s="322"/>
      <c r="AA249" s="322"/>
      <c r="AB249" s="322"/>
      <c r="AC249" s="322"/>
      <c r="AD249" s="322"/>
      <c r="AE249" s="322"/>
      <c r="AF249" s="322"/>
      <c r="AG249" s="322"/>
      <c r="AH249" s="322"/>
      <c r="AI249" s="322"/>
      <c r="AJ249" s="322"/>
      <c r="AK249" s="322"/>
      <c r="AL249" s="322"/>
      <c r="AM249" s="322"/>
      <c r="AN249" s="322"/>
      <c r="AO249" s="322"/>
      <c r="AP249" s="322"/>
      <c r="AQ249" s="322"/>
      <c r="AR249" s="322"/>
      <c r="AS249" s="322"/>
      <c r="AT249" s="322"/>
      <c r="AU249" s="322"/>
      <c r="AV249" s="322"/>
      <c r="AW249" s="322"/>
      <c r="AX249" s="322"/>
      <c r="AY249" s="322"/>
      <c r="AZ249" s="322"/>
      <c r="BA249" s="322"/>
      <c r="BB249" s="322"/>
      <c r="BC249" s="322"/>
      <c r="BD249" s="322"/>
      <c r="BE249" s="322"/>
      <c r="BF249" s="322"/>
      <c r="BG249" s="322"/>
      <c r="BH249" s="322"/>
      <c r="BI249" s="322"/>
      <c r="BJ249" s="322"/>
      <c r="BK249" s="322"/>
      <c r="BL249" s="322"/>
      <c r="BM249" s="322"/>
      <c r="BN249" s="322"/>
      <c r="BO249" s="322"/>
      <c r="BP249" s="290"/>
      <c r="BQ249" s="290"/>
    </row>
    <row r="250" spans="2:69" x14ac:dyDescent="0.2">
      <c r="B250" s="322"/>
      <c r="C250" s="322"/>
      <c r="D250" s="322"/>
      <c r="E250" s="322"/>
      <c r="F250" s="322"/>
      <c r="G250" s="322"/>
      <c r="H250" s="322"/>
      <c r="I250" s="322"/>
      <c r="J250" s="322"/>
      <c r="K250" s="322"/>
      <c r="L250" s="322"/>
      <c r="M250" s="322"/>
      <c r="N250" s="322"/>
      <c r="O250" s="322"/>
      <c r="P250" s="322"/>
      <c r="Q250" s="322"/>
      <c r="R250" s="322"/>
      <c r="S250" s="322"/>
      <c r="T250" s="322"/>
      <c r="U250" s="322"/>
      <c r="V250" s="322"/>
      <c r="W250" s="322"/>
      <c r="X250" s="322"/>
      <c r="Y250" s="322"/>
      <c r="Z250" s="322"/>
      <c r="AA250" s="322"/>
      <c r="AB250" s="322"/>
      <c r="AC250" s="322"/>
      <c r="AD250" s="322"/>
      <c r="AE250" s="322"/>
      <c r="AF250" s="322"/>
      <c r="AG250" s="322"/>
      <c r="AH250" s="322"/>
      <c r="AI250" s="322"/>
      <c r="AJ250" s="322"/>
      <c r="AK250" s="322"/>
      <c r="AL250" s="322"/>
      <c r="AM250" s="322"/>
      <c r="AN250" s="322"/>
      <c r="AO250" s="322"/>
      <c r="AP250" s="322"/>
      <c r="AQ250" s="322"/>
      <c r="AR250" s="322"/>
      <c r="AS250" s="322"/>
      <c r="AT250" s="322"/>
      <c r="AU250" s="322"/>
      <c r="AV250" s="322"/>
      <c r="AW250" s="322"/>
      <c r="AX250" s="322"/>
      <c r="AY250" s="322"/>
      <c r="AZ250" s="322"/>
      <c r="BA250" s="322"/>
      <c r="BB250" s="322"/>
      <c r="BC250" s="322"/>
      <c r="BD250" s="322"/>
      <c r="BE250" s="322"/>
      <c r="BF250" s="322"/>
      <c r="BG250" s="322"/>
      <c r="BH250" s="322"/>
      <c r="BI250" s="322"/>
      <c r="BJ250" s="322"/>
      <c r="BK250" s="322"/>
      <c r="BL250" s="322"/>
      <c r="BM250" s="322"/>
      <c r="BN250" s="322"/>
      <c r="BO250" s="322"/>
      <c r="BP250" s="290"/>
      <c r="BQ250" s="290"/>
    </row>
    <row r="251" spans="2:69" x14ac:dyDescent="0.2">
      <c r="B251" s="322"/>
      <c r="C251" s="322"/>
      <c r="D251" s="322"/>
      <c r="E251" s="322"/>
      <c r="F251" s="322"/>
      <c r="G251" s="322"/>
      <c r="H251" s="322"/>
      <c r="I251" s="322"/>
      <c r="J251" s="322"/>
      <c r="K251" s="322"/>
      <c r="L251" s="322"/>
      <c r="M251" s="322"/>
      <c r="N251" s="322"/>
      <c r="O251" s="322"/>
      <c r="P251" s="322"/>
      <c r="Q251" s="322"/>
      <c r="R251" s="322"/>
      <c r="S251" s="322"/>
      <c r="T251" s="322"/>
      <c r="U251" s="322"/>
      <c r="V251" s="322"/>
      <c r="W251" s="322"/>
      <c r="X251" s="322"/>
      <c r="Y251" s="322"/>
      <c r="Z251" s="322"/>
      <c r="AA251" s="322"/>
      <c r="AB251" s="322"/>
      <c r="AC251" s="322"/>
      <c r="AD251" s="322"/>
      <c r="AE251" s="322"/>
      <c r="AF251" s="322"/>
      <c r="AG251" s="322"/>
      <c r="AH251" s="322"/>
      <c r="AI251" s="322"/>
      <c r="AJ251" s="322"/>
      <c r="AK251" s="322"/>
      <c r="AL251" s="322"/>
      <c r="AM251" s="322"/>
      <c r="AN251" s="322"/>
      <c r="AO251" s="322"/>
      <c r="AP251" s="322"/>
      <c r="AQ251" s="322"/>
      <c r="AR251" s="322"/>
      <c r="AS251" s="322"/>
      <c r="AT251" s="322"/>
      <c r="AU251" s="322"/>
      <c r="AV251" s="322"/>
      <c r="AW251" s="322"/>
      <c r="AX251" s="322"/>
      <c r="AY251" s="322"/>
      <c r="AZ251" s="322"/>
      <c r="BA251" s="322"/>
      <c r="BB251" s="322"/>
      <c r="BC251" s="322"/>
      <c r="BD251" s="322"/>
      <c r="BE251" s="322"/>
      <c r="BF251" s="322"/>
      <c r="BG251" s="322"/>
      <c r="BH251" s="322"/>
      <c r="BI251" s="322"/>
      <c r="BJ251" s="322"/>
      <c r="BK251" s="322"/>
      <c r="BL251" s="322"/>
      <c r="BM251" s="322"/>
      <c r="BN251" s="322"/>
      <c r="BO251" s="322"/>
      <c r="BP251" s="290"/>
      <c r="BQ251" s="290"/>
    </row>
    <row r="252" spans="2:69" x14ac:dyDescent="0.2">
      <c r="B252" s="322"/>
      <c r="C252" s="322"/>
      <c r="D252" s="322"/>
      <c r="E252" s="322"/>
      <c r="F252" s="322"/>
      <c r="G252" s="322"/>
      <c r="H252" s="322"/>
      <c r="I252" s="322"/>
      <c r="J252" s="322"/>
      <c r="K252" s="322"/>
      <c r="L252" s="322"/>
      <c r="M252" s="322"/>
      <c r="N252" s="322"/>
      <c r="O252" s="322"/>
      <c r="P252" s="322"/>
      <c r="Q252" s="322"/>
      <c r="R252" s="322"/>
      <c r="S252" s="322"/>
      <c r="T252" s="322"/>
      <c r="U252" s="322"/>
      <c r="V252" s="322"/>
      <c r="W252" s="322"/>
      <c r="X252" s="322"/>
      <c r="Y252" s="322"/>
      <c r="Z252" s="322"/>
      <c r="AA252" s="322"/>
      <c r="AB252" s="322"/>
      <c r="AC252" s="322"/>
      <c r="AD252" s="322"/>
      <c r="AE252" s="322"/>
      <c r="AF252" s="322"/>
      <c r="AG252" s="322"/>
      <c r="AH252" s="322"/>
      <c r="AI252" s="322"/>
      <c r="AJ252" s="322"/>
      <c r="AK252" s="322"/>
      <c r="AL252" s="322"/>
      <c r="AM252" s="322"/>
      <c r="AN252" s="322"/>
      <c r="AO252" s="322"/>
      <c r="AP252" s="322"/>
      <c r="AQ252" s="322"/>
      <c r="AR252" s="322"/>
      <c r="AS252" s="322"/>
      <c r="AT252" s="322"/>
      <c r="AU252" s="322"/>
      <c r="AV252" s="322"/>
      <c r="AW252" s="322"/>
      <c r="AX252" s="322"/>
      <c r="AY252" s="322"/>
      <c r="AZ252" s="322"/>
      <c r="BA252" s="322"/>
      <c r="BB252" s="322"/>
      <c r="BC252" s="322"/>
      <c r="BD252" s="322"/>
      <c r="BE252" s="322"/>
      <c r="BF252" s="322"/>
      <c r="BG252" s="322"/>
      <c r="BH252" s="322"/>
      <c r="BI252" s="322"/>
      <c r="BJ252" s="322"/>
      <c r="BK252" s="322"/>
      <c r="BL252" s="322"/>
      <c r="BM252" s="322"/>
      <c r="BN252" s="322"/>
      <c r="BO252" s="322"/>
      <c r="BP252" s="290"/>
      <c r="BQ252" s="290"/>
    </row>
    <row r="253" spans="2:69" x14ac:dyDescent="0.2">
      <c r="B253" s="322"/>
      <c r="C253" s="322"/>
      <c r="D253" s="322"/>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c r="AB253" s="322"/>
      <c r="AC253" s="322"/>
      <c r="AD253" s="322"/>
      <c r="AE253" s="322"/>
      <c r="AF253" s="322"/>
      <c r="AG253" s="322"/>
      <c r="AH253" s="322"/>
      <c r="AI253" s="322"/>
      <c r="AJ253" s="322"/>
      <c r="AK253" s="322"/>
      <c r="AL253" s="322"/>
      <c r="AM253" s="322"/>
      <c r="AN253" s="322"/>
      <c r="AO253" s="322"/>
      <c r="AP253" s="322"/>
      <c r="AQ253" s="322"/>
      <c r="AR253" s="322"/>
      <c r="AS253" s="322"/>
      <c r="AT253" s="322"/>
      <c r="AU253" s="322"/>
      <c r="AV253" s="322"/>
      <c r="AW253" s="322"/>
      <c r="AX253" s="322"/>
      <c r="AY253" s="322"/>
      <c r="AZ253" s="322"/>
      <c r="BA253" s="322"/>
      <c r="BB253" s="322"/>
      <c r="BC253" s="322"/>
      <c r="BD253" s="322"/>
      <c r="BE253" s="322"/>
      <c r="BF253" s="322"/>
      <c r="BG253" s="322"/>
      <c r="BH253" s="322"/>
      <c r="BI253" s="322"/>
      <c r="BJ253" s="322"/>
      <c r="BK253" s="322"/>
      <c r="BL253" s="322"/>
      <c r="BM253" s="322"/>
      <c r="BN253" s="322"/>
      <c r="BO253" s="322"/>
      <c r="BP253" s="290"/>
      <c r="BQ253" s="290"/>
    </row>
    <row r="254" spans="2:69" x14ac:dyDescent="0.2">
      <c r="B254" s="322"/>
      <c r="C254" s="322"/>
      <c r="D254" s="322"/>
      <c r="E254" s="322"/>
      <c r="F254" s="322"/>
      <c r="G254" s="322"/>
      <c r="H254" s="322"/>
      <c r="I254" s="322"/>
      <c r="J254" s="322"/>
      <c r="K254" s="322"/>
      <c r="L254" s="322"/>
      <c r="M254" s="322"/>
      <c r="N254" s="322"/>
      <c r="O254" s="322"/>
      <c r="P254" s="322"/>
      <c r="Q254" s="322"/>
      <c r="R254" s="322"/>
      <c r="S254" s="322"/>
      <c r="T254" s="322"/>
      <c r="U254" s="322"/>
      <c r="V254" s="322"/>
      <c r="W254" s="322"/>
      <c r="X254" s="322"/>
      <c r="Y254" s="322"/>
      <c r="Z254" s="322"/>
      <c r="AA254" s="322"/>
      <c r="AB254" s="322"/>
      <c r="AC254" s="322"/>
      <c r="AD254" s="322"/>
      <c r="AE254" s="322"/>
      <c r="AF254" s="322"/>
      <c r="AG254" s="322"/>
      <c r="AH254" s="322"/>
      <c r="AI254" s="322"/>
      <c r="AJ254" s="322"/>
      <c r="AK254" s="322"/>
      <c r="AL254" s="322"/>
      <c r="AM254" s="322"/>
      <c r="AN254" s="322"/>
      <c r="AO254" s="322"/>
      <c r="AP254" s="322"/>
      <c r="AQ254" s="322"/>
      <c r="AR254" s="322"/>
      <c r="AS254" s="322"/>
      <c r="AT254" s="322"/>
      <c r="AU254" s="322"/>
      <c r="AV254" s="322"/>
      <c r="AW254" s="322"/>
      <c r="AX254" s="322"/>
      <c r="AY254" s="322"/>
      <c r="AZ254" s="322"/>
      <c r="BA254" s="322"/>
      <c r="BB254" s="322"/>
      <c r="BC254" s="322"/>
      <c r="BD254" s="322"/>
      <c r="BE254" s="322"/>
      <c r="BF254" s="322"/>
      <c r="BG254" s="322"/>
      <c r="BH254" s="322"/>
      <c r="BI254" s="322"/>
      <c r="BJ254" s="322"/>
      <c r="BK254" s="322"/>
      <c r="BL254" s="322"/>
      <c r="BM254" s="322"/>
      <c r="BN254" s="322"/>
      <c r="BO254" s="322"/>
      <c r="BP254" s="290"/>
      <c r="BQ254" s="290"/>
    </row>
    <row r="255" spans="2:69" x14ac:dyDescent="0.2">
      <c r="B255" s="322"/>
      <c r="C255" s="322"/>
      <c r="D255" s="322"/>
      <c r="E255" s="322"/>
      <c r="F255" s="322"/>
      <c r="G255" s="322"/>
      <c r="H255" s="322"/>
      <c r="I255" s="322"/>
      <c r="J255" s="322"/>
      <c r="K255" s="322"/>
      <c r="L255" s="322"/>
      <c r="M255" s="322"/>
      <c r="N255" s="322"/>
      <c r="O255" s="322"/>
      <c r="P255" s="322"/>
      <c r="Q255" s="322"/>
      <c r="R255" s="322"/>
      <c r="S255" s="322"/>
      <c r="T255" s="322"/>
      <c r="U255" s="322"/>
      <c r="V255" s="322"/>
      <c r="W255" s="322"/>
      <c r="X255" s="322"/>
      <c r="Y255" s="322"/>
      <c r="Z255" s="322"/>
      <c r="AA255" s="322"/>
      <c r="AB255" s="322"/>
      <c r="AC255" s="322"/>
      <c r="AD255" s="322"/>
      <c r="AE255" s="322"/>
      <c r="AF255" s="322"/>
      <c r="AG255" s="322"/>
      <c r="AH255" s="322"/>
      <c r="AI255" s="322"/>
      <c r="AJ255" s="322"/>
      <c r="AK255" s="322"/>
      <c r="AL255" s="322"/>
      <c r="AM255" s="322"/>
      <c r="AN255" s="322"/>
      <c r="AO255" s="322"/>
      <c r="AP255" s="322"/>
      <c r="AQ255" s="322"/>
      <c r="AR255" s="322"/>
      <c r="AS255" s="322"/>
      <c r="AT255" s="322"/>
      <c r="AU255" s="322"/>
      <c r="AV255" s="322"/>
      <c r="AW255" s="322"/>
      <c r="AX255" s="322"/>
      <c r="AY255" s="322"/>
      <c r="AZ255" s="322"/>
      <c r="BA255" s="322"/>
      <c r="BB255" s="322"/>
      <c r="BC255" s="322"/>
      <c r="BD255" s="322"/>
      <c r="BE255" s="322"/>
      <c r="BF255" s="322"/>
      <c r="BG255" s="322"/>
      <c r="BH255" s="322"/>
      <c r="BI255" s="322"/>
      <c r="BJ255" s="322"/>
      <c r="BK255" s="322"/>
      <c r="BL255" s="322"/>
      <c r="BM255" s="322"/>
      <c r="BN255" s="322"/>
      <c r="BO255" s="322"/>
      <c r="BP255" s="290"/>
      <c r="BQ255" s="290"/>
    </row>
    <row r="256" spans="2:69" x14ac:dyDescent="0.2">
      <c r="B256" s="322"/>
      <c r="C256" s="322"/>
      <c r="D256" s="322"/>
      <c r="E256" s="322"/>
      <c r="F256" s="322"/>
      <c r="G256" s="322"/>
      <c r="H256" s="322"/>
      <c r="I256" s="322"/>
      <c r="J256" s="322"/>
      <c r="K256" s="322"/>
      <c r="L256" s="322"/>
      <c r="M256" s="322"/>
      <c r="N256" s="322"/>
      <c r="O256" s="322"/>
      <c r="P256" s="322"/>
      <c r="Q256" s="322"/>
      <c r="R256" s="322"/>
      <c r="S256" s="322"/>
      <c r="T256" s="322"/>
      <c r="U256" s="322"/>
      <c r="V256" s="322"/>
      <c r="W256" s="322"/>
      <c r="X256" s="322"/>
      <c r="Y256" s="322"/>
      <c r="Z256" s="322"/>
      <c r="AA256" s="322"/>
      <c r="AB256" s="322"/>
      <c r="AC256" s="322"/>
      <c r="AD256" s="322"/>
      <c r="AE256" s="322"/>
      <c r="AF256" s="322"/>
      <c r="AG256" s="322"/>
      <c r="AH256" s="322"/>
      <c r="AI256" s="322"/>
      <c r="AJ256" s="322"/>
      <c r="AK256" s="322"/>
      <c r="AL256" s="322"/>
      <c r="AM256" s="322"/>
      <c r="AN256" s="322"/>
      <c r="AO256" s="322"/>
      <c r="AP256" s="322"/>
      <c r="AQ256" s="322"/>
      <c r="AR256" s="322"/>
      <c r="AS256" s="322"/>
      <c r="AT256" s="322"/>
      <c r="AU256" s="322"/>
      <c r="AV256" s="322"/>
      <c r="AW256" s="322"/>
      <c r="AX256" s="322"/>
      <c r="AY256" s="322"/>
      <c r="AZ256" s="322"/>
      <c r="BA256" s="322"/>
      <c r="BB256" s="322"/>
      <c r="BC256" s="322"/>
      <c r="BD256" s="322"/>
      <c r="BE256" s="322"/>
      <c r="BF256" s="322"/>
      <c r="BG256" s="322"/>
      <c r="BH256" s="322"/>
      <c r="BI256" s="322"/>
      <c r="BJ256" s="322"/>
      <c r="BK256" s="322"/>
      <c r="BL256" s="322"/>
      <c r="BM256" s="322"/>
      <c r="BN256" s="322"/>
      <c r="BO256" s="322"/>
      <c r="BP256" s="290"/>
      <c r="BQ256" s="290"/>
    </row>
    <row r="257" spans="2:69" x14ac:dyDescent="0.2">
      <c r="B257" s="322"/>
      <c r="C257" s="322"/>
      <c r="D257" s="322"/>
      <c r="E257" s="322"/>
      <c r="F257" s="322"/>
      <c r="G257" s="322"/>
      <c r="H257" s="322"/>
      <c r="I257" s="322"/>
      <c r="J257" s="322"/>
      <c r="K257" s="322"/>
      <c r="L257" s="322"/>
      <c r="M257" s="322"/>
      <c r="N257" s="322"/>
      <c r="O257" s="322"/>
      <c r="P257" s="322"/>
      <c r="Q257" s="322"/>
      <c r="R257" s="322"/>
      <c r="S257" s="322"/>
      <c r="T257" s="322"/>
      <c r="U257" s="322"/>
      <c r="V257" s="322"/>
      <c r="W257" s="322"/>
      <c r="X257" s="322"/>
      <c r="Y257" s="322"/>
      <c r="Z257" s="322"/>
      <c r="AA257" s="322"/>
      <c r="AB257" s="322"/>
      <c r="AC257" s="322"/>
      <c r="AD257" s="322"/>
      <c r="AE257" s="322"/>
      <c r="AF257" s="322"/>
      <c r="AG257" s="322"/>
      <c r="AH257" s="322"/>
      <c r="AI257" s="322"/>
      <c r="AJ257" s="322"/>
      <c r="AK257" s="322"/>
      <c r="AL257" s="322"/>
      <c r="AM257" s="322"/>
      <c r="AN257" s="322"/>
      <c r="AO257" s="322"/>
      <c r="AP257" s="322"/>
      <c r="AQ257" s="322"/>
      <c r="AR257" s="322"/>
      <c r="AS257" s="322"/>
      <c r="AT257" s="322"/>
      <c r="AU257" s="322"/>
      <c r="AV257" s="322"/>
      <c r="AW257" s="322"/>
      <c r="AX257" s="322"/>
      <c r="AY257" s="322"/>
      <c r="AZ257" s="322"/>
      <c r="BA257" s="322"/>
      <c r="BB257" s="322"/>
      <c r="BC257" s="322"/>
      <c r="BD257" s="322"/>
      <c r="BE257" s="322"/>
      <c r="BF257" s="322"/>
      <c r="BG257" s="322"/>
      <c r="BH257" s="322"/>
      <c r="BI257" s="322"/>
      <c r="BJ257" s="322"/>
      <c r="BK257" s="322"/>
      <c r="BL257" s="322"/>
      <c r="BM257" s="322"/>
      <c r="BN257" s="322"/>
      <c r="BO257" s="322"/>
      <c r="BP257" s="290"/>
      <c r="BQ257" s="290"/>
    </row>
    <row r="258" spans="2:69" x14ac:dyDescent="0.2">
      <c r="B258" s="322"/>
      <c r="C258" s="322"/>
      <c r="D258" s="322"/>
      <c r="E258" s="322"/>
      <c r="F258" s="322"/>
      <c r="G258" s="322"/>
      <c r="H258" s="322"/>
      <c r="I258" s="322"/>
      <c r="J258" s="322"/>
      <c r="K258" s="322"/>
      <c r="L258" s="322"/>
      <c r="M258" s="322"/>
      <c r="N258" s="322"/>
      <c r="O258" s="322"/>
      <c r="P258" s="322"/>
      <c r="Q258" s="322"/>
      <c r="R258" s="322"/>
      <c r="S258" s="322"/>
      <c r="T258" s="322"/>
      <c r="U258" s="322"/>
      <c r="V258" s="322"/>
      <c r="W258" s="322"/>
      <c r="X258" s="322"/>
      <c r="Y258" s="322"/>
      <c r="Z258" s="322"/>
      <c r="AA258" s="322"/>
      <c r="AB258" s="322"/>
      <c r="AC258" s="322"/>
      <c r="AD258" s="322"/>
      <c r="AE258" s="322"/>
      <c r="AF258" s="322"/>
      <c r="AG258" s="322"/>
      <c r="AH258" s="322"/>
      <c r="AI258" s="322"/>
      <c r="AJ258" s="322"/>
      <c r="AK258" s="322"/>
      <c r="AL258" s="322"/>
      <c r="AM258" s="322"/>
      <c r="AN258" s="322"/>
      <c r="AO258" s="322"/>
      <c r="AP258" s="322"/>
      <c r="AQ258" s="322"/>
      <c r="AR258" s="322"/>
      <c r="AS258" s="322"/>
      <c r="AT258" s="322"/>
      <c r="AU258" s="322"/>
      <c r="AV258" s="322"/>
      <c r="AW258" s="322"/>
      <c r="AX258" s="322"/>
      <c r="AY258" s="322"/>
      <c r="AZ258" s="322"/>
      <c r="BA258" s="322"/>
      <c r="BB258" s="322"/>
      <c r="BC258" s="322"/>
      <c r="BD258" s="322"/>
      <c r="BE258" s="322"/>
      <c r="BF258" s="322"/>
      <c r="BG258" s="322"/>
      <c r="BH258" s="322"/>
      <c r="BI258" s="322"/>
      <c r="BJ258" s="322"/>
      <c r="BK258" s="322"/>
      <c r="BL258" s="322"/>
      <c r="BM258" s="322"/>
      <c r="BN258" s="322"/>
      <c r="BO258" s="322"/>
      <c r="BP258" s="290"/>
      <c r="BQ258" s="290"/>
    </row>
    <row r="259" spans="2:69" x14ac:dyDescent="0.2">
      <c r="B259" s="322"/>
      <c r="C259" s="322"/>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Z259" s="322"/>
      <c r="AA259" s="322"/>
      <c r="AB259" s="322"/>
      <c r="AC259" s="322"/>
      <c r="AD259" s="322"/>
      <c r="AE259" s="322"/>
      <c r="AF259" s="322"/>
      <c r="AG259" s="322"/>
      <c r="AH259" s="322"/>
      <c r="AI259" s="322"/>
      <c r="AJ259" s="322"/>
      <c r="AK259" s="322"/>
      <c r="AL259" s="322"/>
      <c r="AM259" s="322"/>
      <c r="AN259" s="322"/>
      <c r="AO259" s="322"/>
      <c r="AP259" s="322"/>
      <c r="AQ259" s="322"/>
      <c r="AR259" s="322"/>
      <c r="AS259" s="322"/>
      <c r="AT259" s="322"/>
      <c r="AU259" s="322"/>
      <c r="AV259" s="322"/>
      <c r="AW259" s="322"/>
      <c r="AX259" s="322"/>
      <c r="AY259" s="322"/>
      <c r="AZ259" s="322"/>
      <c r="BA259" s="322"/>
      <c r="BB259" s="322"/>
      <c r="BC259" s="322"/>
      <c r="BD259" s="322"/>
      <c r="BE259" s="322"/>
      <c r="BF259" s="322"/>
      <c r="BG259" s="322"/>
      <c r="BH259" s="322"/>
      <c r="BI259" s="322"/>
      <c r="BJ259" s="322"/>
      <c r="BK259" s="322"/>
      <c r="BL259" s="322"/>
      <c r="BM259" s="322"/>
      <c r="BN259" s="322"/>
      <c r="BO259" s="322"/>
      <c r="BP259" s="290"/>
      <c r="BQ259" s="290"/>
    </row>
    <row r="260" spans="2:69" x14ac:dyDescent="0.2">
      <c r="B260" s="322"/>
      <c r="C260" s="322"/>
      <c r="D260" s="322"/>
      <c r="E260" s="322"/>
      <c r="F260" s="322"/>
      <c r="G260" s="322"/>
      <c r="H260" s="322"/>
      <c r="I260" s="322"/>
      <c r="J260" s="322"/>
      <c r="K260" s="322"/>
      <c r="L260" s="322"/>
      <c r="M260" s="322"/>
      <c r="N260" s="322"/>
      <c r="O260" s="322"/>
      <c r="P260" s="322"/>
      <c r="Q260" s="322"/>
      <c r="R260" s="322"/>
      <c r="S260" s="322"/>
      <c r="T260" s="322"/>
      <c r="U260" s="322"/>
      <c r="V260" s="322"/>
      <c r="W260" s="322"/>
      <c r="X260" s="322"/>
      <c r="Y260" s="322"/>
      <c r="Z260" s="322"/>
      <c r="AA260" s="322"/>
      <c r="AB260" s="322"/>
      <c r="AC260" s="322"/>
      <c r="AD260" s="322"/>
      <c r="AE260" s="322"/>
      <c r="AF260" s="322"/>
      <c r="AG260" s="322"/>
      <c r="AH260" s="322"/>
      <c r="AI260" s="322"/>
      <c r="AJ260" s="322"/>
      <c r="AK260" s="322"/>
      <c r="AL260" s="322"/>
      <c r="AM260" s="322"/>
      <c r="AN260" s="322"/>
      <c r="AO260" s="322"/>
      <c r="AP260" s="322"/>
      <c r="AQ260" s="322"/>
      <c r="AR260" s="322"/>
      <c r="AS260" s="322"/>
      <c r="AT260" s="322"/>
      <c r="AU260" s="322"/>
      <c r="AV260" s="322"/>
      <c r="AW260" s="322"/>
      <c r="AX260" s="322"/>
      <c r="AY260" s="322"/>
      <c r="AZ260" s="322"/>
      <c r="BA260" s="322"/>
      <c r="BB260" s="322"/>
      <c r="BC260" s="322"/>
      <c r="BD260" s="322"/>
      <c r="BE260" s="322"/>
      <c r="BF260" s="322"/>
      <c r="BG260" s="322"/>
      <c r="BH260" s="322"/>
      <c r="BI260" s="322"/>
      <c r="BJ260" s="322"/>
      <c r="BK260" s="322"/>
      <c r="BL260" s="322"/>
      <c r="BM260" s="322"/>
      <c r="BN260" s="322"/>
      <c r="BO260" s="322"/>
      <c r="BP260" s="290"/>
      <c r="BQ260" s="290"/>
    </row>
    <row r="261" spans="2:69" x14ac:dyDescent="0.2">
      <c r="B261" s="322"/>
      <c r="C261" s="322"/>
      <c r="D261" s="322"/>
      <c r="E261" s="322"/>
      <c r="F261" s="322"/>
      <c r="G261" s="322"/>
      <c r="H261" s="322"/>
      <c r="I261" s="322"/>
      <c r="J261" s="322"/>
      <c r="K261" s="322"/>
      <c r="L261" s="322"/>
      <c r="M261" s="322"/>
      <c r="N261" s="322"/>
      <c r="O261" s="322"/>
      <c r="P261" s="322"/>
      <c r="Q261" s="322"/>
      <c r="R261" s="322"/>
      <c r="S261" s="322"/>
      <c r="T261" s="322"/>
      <c r="U261" s="322"/>
      <c r="V261" s="322"/>
      <c r="W261" s="322"/>
      <c r="X261" s="322"/>
      <c r="Y261" s="322"/>
      <c r="Z261" s="322"/>
      <c r="AA261" s="322"/>
      <c r="AB261" s="322"/>
      <c r="AC261" s="322"/>
      <c r="AD261" s="322"/>
      <c r="AE261" s="322"/>
      <c r="AF261" s="322"/>
      <c r="AG261" s="322"/>
      <c r="AH261" s="322"/>
      <c r="AI261" s="322"/>
      <c r="AJ261" s="322"/>
      <c r="AK261" s="322"/>
      <c r="AL261" s="322"/>
      <c r="AM261" s="322"/>
      <c r="AN261" s="322"/>
      <c r="AO261" s="322"/>
      <c r="AP261" s="322"/>
      <c r="AQ261" s="322"/>
      <c r="AR261" s="322"/>
      <c r="AS261" s="322"/>
      <c r="AT261" s="322"/>
      <c r="AU261" s="322"/>
      <c r="AV261" s="322"/>
      <c r="AW261" s="322"/>
      <c r="AX261" s="322"/>
      <c r="AY261" s="322"/>
      <c r="AZ261" s="322"/>
      <c r="BA261" s="322"/>
      <c r="BB261" s="322"/>
      <c r="BC261" s="322"/>
      <c r="BD261" s="322"/>
      <c r="BE261" s="322"/>
      <c r="BF261" s="322"/>
      <c r="BG261" s="322"/>
      <c r="BH261" s="322"/>
      <c r="BI261" s="322"/>
      <c r="BJ261" s="322"/>
      <c r="BK261" s="322"/>
      <c r="BL261" s="322"/>
      <c r="BM261" s="322"/>
      <c r="BN261" s="322"/>
      <c r="BO261" s="322"/>
      <c r="BP261" s="290"/>
      <c r="BQ261" s="290"/>
    </row>
    <row r="262" spans="2:69" x14ac:dyDescent="0.2">
      <c r="B262" s="322"/>
      <c r="C262" s="322"/>
      <c r="D262" s="322"/>
      <c r="E262" s="322"/>
      <c r="F262" s="322"/>
      <c r="G262" s="322"/>
      <c r="H262" s="322"/>
      <c r="I262" s="322"/>
      <c r="J262" s="322"/>
      <c r="K262" s="322"/>
      <c r="L262" s="322"/>
      <c r="M262" s="322"/>
      <c r="N262" s="322"/>
      <c r="O262" s="322"/>
      <c r="P262" s="322"/>
      <c r="Q262" s="322"/>
      <c r="R262" s="322"/>
      <c r="S262" s="322"/>
      <c r="T262" s="322"/>
      <c r="U262" s="322"/>
      <c r="V262" s="322"/>
      <c r="W262" s="322"/>
      <c r="X262" s="322"/>
      <c r="Y262" s="322"/>
      <c r="Z262" s="322"/>
      <c r="AA262" s="322"/>
      <c r="AB262" s="322"/>
      <c r="AC262" s="322"/>
      <c r="AD262" s="322"/>
      <c r="AE262" s="322"/>
      <c r="AF262" s="322"/>
      <c r="AG262" s="322"/>
      <c r="AH262" s="322"/>
      <c r="AI262" s="322"/>
      <c r="AJ262" s="322"/>
      <c r="AK262" s="322"/>
      <c r="AL262" s="322"/>
      <c r="AM262" s="322"/>
      <c r="AN262" s="322"/>
      <c r="AO262" s="322"/>
      <c r="AP262" s="322"/>
      <c r="AQ262" s="322"/>
      <c r="AR262" s="322"/>
      <c r="AS262" s="322"/>
      <c r="AT262" s="322"/>
      <c r="AU262" s="322"/>
      <c r="AV262" s="322"/>
      <c r="AW262" s="322"/>
      <c r="AX262" s="322"/>
      <c r="AY262" s="322"/>
      <c r="AZ262" s="322"/>
      <c r="BA262" s="322"/>
      <c r="BB262" s="322"/>
      <c r="BC262" s="322"/>
      <c r="BD262" s="322"/>
      <c r="BE262" s="322"/>
      <c r="BF262" s="322"/>
      <c r="BG262" s="322"/>
      <c r="BH262" s="322"/>
      <c r="BI262" s="322"/>
      <c r="BJ262" s="322"/>
      <c r="BK262" s="322"/>
      <c r="BL262" s="322"/>
      <c r="BM262" s="322"/>
      <c r="BN262" s="322"/>
      <c r="BO262" s="322"/>
      <c r="BP262" s="290"/>
      <c r="BQ262" s="290"/>
    </row>
    <row r="263" spans="2:69" x14ac:dyDescent="0.2">
      <c r="B263" s="322"/>
      <c r="C263" s="322"/>
      <c r="D263" s="322"/>
      <c r="E263" s="322"/>
      <c r="F263" s="322"/>
      <c r="G263" s="322"/>
      <c r="H263" s="322"/>
      <c r="I263" s="322"/>
      <c r="J263" s="322"/>
      <c r="K263" s="322"/>
      <c r="L263" s="322"/>
      <c r="M263" s="322"/>
      <c r="N263" s="322"/>
      <c r="O263" s="322"/>
      <c r="P263" s="322"/>
      <c r="Q263" s="322"/>
      <c r="R263" s="322"/>
      <c r="S263" s="322"/>
      <c r="T263" s="322"/>
      <c r="U263" s="322"/>
      <c r="V263" s="322"/>
      <c r="W263" s="322"/>
      <c r="X263" s="322"/>
      <c r="Y263" s="322"/>
      <c r="Z263" s="322"/>
      <c r="AA263" s="322"/>
      <c r="AB263" s="322"/>
      <c r="AC263" s="322"/>
      <c r="AD263" s="322"/>
      <c r="AE263" s="322"/>
      <c r="AF263" s="322"/>
      <c r="AG263" s="322"/>
      <c r="AH263" s="322"/>
      <c r="AI263" s="322"/>
      <c r="AJ263" s="322"/>
      <c r="AK263" s="322"/>
      <c r="AL263" s="322"/>
      <c r="AM263" s="322"/>
      <c r="AN263" s="322"/>
      <c r="AO263" s="322"/>
      <c r="AP263" s="322"/>
      <c r="AQ263" s="322"/>
      <c r="AR263" s="322"/>
      <c r="AS263" s="322"/>
      <c r="AT263" s="322"/>
      <c r="AU263" s="322"/>
      <c r="AV263" s="322"/>
      <c r="AW263" s="322"/>
      <c r="AX263" s="322"/>
      <c r="AY263" s="322"/>
      <c r="AZ263" s="322"/>
      <c r="BA263" s="322"/>
      <c r="BB263" s="322"/>
      <c r="BC263" s="322"/>
      <c r="BD263" s="322"/>
      <c r="BE263" s="322"/>
      <c r="BF263" s="322"/>
      <c r="BG263" s="322"/>
      <c r="BH263" s="322"/>
      <c r="BI263" s="322"/>
      <c r="BJ263" s="322"/>
      <c r="BK263" s="322"/>
      <c r="BL263" s="322"/>
      <c r="BM263" s="322"/>
      <c r="BN263" s="322"/>
      <c r="BO263" s="322"/>
      <c r="BP263" s="290"/>
      <c r="BQ263" s="290"/>
    </row>
    <row r="264" spans="2:69" x14ac:dyDescent="0.2">
      <c r="B264" s="322"/>
      <c r="C264" s="322"/>
      <c r="D264" s="322"/>
      <c r="E264" s="322"/>
      <c r="F264" s="322"/>
      <c r="G264" s="322"/>
      <c r="H264" s="322"/>
      <c r="I264" s="322"/>
      <c r="J264" s="322"/>
      <c r="K264" s="322"/>
      <c r="L264" s="322"/>
      <c r="M264" s="322"/>
      <c r="N264" s="322"/>
      <c r="O264" s="322"/>
      <c r="P264" s="322"/>
      <c r="Q264" s="322"/>
      <c r="R264" s="322"/>
      <c r="S264" s="322"/>
      <c r="T264" s="322"/>
      <c r="U264" s="322"/>
      <c r="V264" s="322"/>
      <c r="W264" s="322"/>
      <c r="X264" s="322"/>
      <c r="Y264" s="322"/>
      <c r="Z264" s="322"/>
      <c r="AA264" s="322"/>
      <c r="AB264" s="322"/>
      <c r="AC264" s="322"/>
      <c r="AD264" s="322"/>
      <c r="AE264" s="322"/>
      <c r="AF264" s="322"/>
      <c r="AG264" s="322"/>
      <c r="AH264" s="322"/>
      <c r="AI264" s="322"/>
      <c r="AJ264" s="322"/>
      <c r="AK264" s="322"/>
      <c r="AL264" s="322"/>
      <c r="AM264" s="322"/>
      <c r="AN264" s="322"/>
      <c r="AO264" s="322"/>
      <c r="AP264" s="322"/>
      <c r="AQ264" s="322"/>
      <c r="AR264" s="322"/>
      <c r="AS264" s="322"/>
      <c r="AT264" s="322"/>
      <c r="AU264" s="322"/>
      <c r="AV264" s="322"/>
      <c r="AW264" s="322"/>
      <c r="AX264" s="322"/>
      <c r="AY264" s="322"/>
      <c r="AZ264" s="322"/>
      <c r="BA264" s="322"/>
      <c r="BB264" s="322"/>
      <c r="BC264" s="322"/>
      <c r="BD264" s="322"/>
      <c r="BE264" s="322"/>
      <c r="BF264" s="322"/>
      <c r="BG264" s="322"/>
      <c r="BH264" s="322"/>
      <c r="BI264" s="322"/>
      <c r="BJ264" s="322"/>
      <c r="BK264" s="322"/>
      <c r="BL264" s="322"/>
      <c r="BM264" s="322"/>
      <c r="BN264" s="322"/>
      <c r="BO264" s="322"/>
      <c r="BP264" s="290"/>
      <c r="BQ264" s="290"/>
    </row>
    <row r="265" spans="2:69" x14ac:dyDescent="0.2">
      <c r="B265" s="322"/>
      <c r="C265" s="322"/>
      <c r="D265" s="322"/>
      <c r="E265" s="322"/>
      <c r="F265" s="322"/>
      <c r="G265" s="322"/>
      <c r="H265" s="322"/>
      <c r="I265" s="322"/>
      <c r="J265" s="322"/>
      <c r="K265" s="322"/>
      <c r="L265" s="322"/>
      <c r="M265" s="322"/>
      <c r="N265" s="322"/>
      <c r="O265" s="322"/>
      <c r="P265" s="322"/>
      <c r="Q265" s="322"/>
      <c r="R265" s="322"/>
      <c r="S265" s="322"/>
      <c r="T265" s="322"/>
      <c r="U265" s="322"/>
      <c r="V265" s="322"/>
      <c r="W265" s="322"/>
      <c r="X265" s="322"/>
      <c r="Y265" s="322"/>
      <c r="Z265" s="322"/>
      <c r="AA265" s="322"/>
      <c r="AB265" s="322"/>
      <c r="AC265" s="322"/>
      <c r="AD265" s="322"/>
      <c r="AE265" s="322"/>
      <c r="AF265" s="322"/>
      <c r="AG265" s="322"/>
      <c r="AH265" s="322"/>
      <c r="AI265" s="322"/>
      <c r="AJ265" s="322"/>
      <c r="AK265" s="322"/>
      <c r="AL265" s="322"/>
      <c r="AM265" s="322"/>
      <c r="AN265" s="322"/>
      <c r="AO265" s="322"/>
      <c r="AP265" s="322"/>
      <c r="AQ265" s="322"/>
      <c r="AR265" s="322"/>
      <c r="AS265" s="322"/>
      <c r="AT265" s="322"/>
      <c r="AU265" s="322"/>
      <c r="AV265" s="322"/>
      <c r="AW265" s="322"/>
      <c r="AX265" s="322"/>
      <c r="AY265" s="322"/>
      <c r="AZ265" s="322"/>
      <c r="BA265" s="322"/>
      <c r="BB265" s="322"/>
      <c r="BC265" s="322"/>
      <c r="BD265" s="322"/>
      <c r="BE265" s="322"/>
      <c r="BF265" s="322"/>
      <c r="BG265" s="322"/>
      <c r="BH265" s="322"/>
      <c r="BI265" s="322"/>
      <c r="BJ265" s="322"/>
      <c r="BK265" s="322"/>
      <c r="BL265" s="322"/>
      <c r="BM265" s="322"/>
      <c r="BN265" s="322"/>
      <c r="BO265" s="322"/>
      <c r="BP265" s="290"/>
      <c r="BQ265" s="290"/>
    </row>
    <row r="266" spans="2:69" x14ac:dyDescent="0.2">
      <c r="B266" s="322"/>
      <c r="C266" s="322"/>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c r="Z266" s="322"/>
      <c r="AA266" s="322"/>
      <c r="AB266" s="322"/>
      <c r="AC266" s="322"/>
      <c r="AD266" s="322"/>
      <c r="AE266" s="322"/>
      <c r="AF266" s="322"/>
      <c r="AG266" s="322"/>
      <c r="AH266" s="322"/>
      <c r="AI266" s="322"/>
      <c r="AJ266" s="322"/>
      <c r="AK266" s="322"/>
      <c r="AL266" s="322"/>
      <c r="AM266" s="322"/>
      <c r="AN266" s="322"/>
      <c r="AO266" s="322"/>
      <c r="AP266" s="322"/>
      <c r="AQ266" s="322"/>
      <c r="AR266" s="322"/>
      <c r="AS266" s="322"/>
      <c r="AT266" s="322"/>
      <c r="AU266" s="322"/>
      <c r="AV266" s="322"/>
      <c r="AW266" s="322"/>
      <c r="AX266" s="322"/>
      <c r="AY266" s="322"/>
      <c r="AZ266" s="322"/>
      <c r="BA266" s="322"/>
      <c r="BB266" s="322"/>
      <c r="BC266" s="322"/>
      <c r="BD266" s="322"/>
      <c r="BE266" s="322"/>
      <c r="BF266" s="322"/>
      <c r="BG266" s="322"/>
      <c r="BH266" s="322"/>
      <c r="BI266" s="322"/>
      <c r="BJ266" s="322"/>
      <c r="BK266" s="322"/>
      <c r="BL266" s="322"/>
      <c r="BM266" s="322"/>
      <c r="BN266" s="322"/>
      <c r="BO266" s="322"/>
      <c r="BP266" s="290"/>
      <c r="BQ266" s="290"/>
    </row>
    <row r="267" spans="2:69" x14ac:dyDescent="0.2">
      <c r="B267" s="322"/>
      <c r="C267" s="322"/>
      <c r="D267" s="322"/>
      <c r="E267" s="322"/>
      <c r="F267" s="322"/>
      <c r="G267" s="322"/>
      <c r="H267" s="322"/>
      <c r="I267" s="322"/>
      <c r="J267" s="322"/>
      <c r="K267" s="322"/>
      <c r="L267" s="322"/>
      <c r="M267" s="322"/>
      <c r="N267" s="322"/>
      <c r="O267" s="322"/>
      <c r="P267" s="322"/>
      <c r="Q267" s="322"/>
      <c r="R267" s="322"/>
      <c r="S267" s="322"/>
      <c r="T267" s="322"/>
      <c r="U267" s="322"/>
      <c r="V267" s="322"/>
      <c r="W267" s="322"/>
      <c r="X267" s="322"/>
      <c r="Y267" s="322"/>
      <c r="Z267" s="322"/>
      <c r="AA267" s="322"/>
      <c r="AB267" s="322"/>
      <c r="AC267" s="322"/>
      <c r="AD267" s="322"/>
      <c r="AE267" s="322"/>
      <c r="AF267" s="322"/>
      <c r="AG267" s="322"/>
      <c r="AH267" s="322"/>
      <c r="AI267" s="322"/>
      <c r="AJ267" s="322"/>
      <c r="AK267" s="322"/>
      <c r="AL267" s="322"/>
      <c r="AM267" s="322"/>
      <c r="AN267" s="322"/>
      <c r="AO267" s="322"/>
      <c r="AP267" s="322"/>
      <c r="AQ267" s="322"/>
      <c r="AR267" s="322"/>
      <c r="AS267" s="322"/>
      <c r="AT267" s="322"/>
      <c r="AU267" s="322"/>
      <c r="AV267" s="322"/>
      <c r="AW267" s="322"/>
      <c r="AX267" s="322"/>
      <c r="AY267" s="322"/>
      <c r="AZ267" s="322"/>
      <c r="BA267" s="322"/>
      <c r="BB267" s="322"/>
      <c r="BC267" s="322"/>
      <c r="BD267" s="322"/>
      <c r="BE267" s="322"/>
      <c r="BF267" s="322"/>
      <c r="BG267" s="322"/>
      <c r="BH267" s="322"/>
      <c r="BI267" s="322"/>
      <c r="BJ267" s="322"/>
      <c r="BK267" s="322"/>
      <c r="BL267" s="322"/>
      <c r="BM267" s="322"/>
      <c r="BN267" s="322"/>
      <c r="BO267" s="322"/>
      <c r="BP267" s="290"/>
      <c r="BQ267" s="290"/>
    </row>
    <row r="268" spans="2:69" x14ac:dyDescent="0.2">
      <c r="B268" s="322"/>
      <c r="C268" s="322"/>
      <c r="D268" s="322"/>
      <c r="E268" s="322"/>
      <c r="F268" s="322"/>
      <c r="G268" s="322"/>
      <c r="H268" s="322"/>
      <c r="I268" s="322"/>
      <c r="J268" s="322"/>
      <c r="K268" s="322"/>
      <c r="L268" s="322"/>
      <c r="M268" s="322"/>
      <c r="N268" s="322"/>
      <c r="O268" s="322"/>
      <c r="P268" s="322"/>
      <c r="Q268" s="322"/>
      <c r="R268" s="322"/>
      <c r="S268" s="322"/>
      <c r="T268" s="322"/>
      <c r="U268" s="322"/>
      <c r="V268" s="322"/>
      <c r="W268" s="322"/>
      <c r="X268" s="322"/>
      <c r="Y268" s="322"/>
      <c r="Z268" s="322"/>
      <c r="AA268" s="322"/>
      <c r="AB268" s="322"/>
      <c r="AC268" s="322"/>
      <c r="AD268" s="322"/>
      <c r="AE268" s="322"/>
      <c r="AF268" s="322"/>
      <c r="AG268" s="322"/>
      <c r="AH268" s="322"/>
      <c r="AI268" s="322"/>
      <c r="AJ268" s="322"/>
      <c r="AK268" s="322"/>
      <c r="AL268" s="322"/>
      <c r="AM268" s="322"/>
      <c r="AN268" s="322"/>
      <c r="AO268" s="322"/>
      <c r="AP268" s="322"/>
      <c r="AQ268" s="322"/>
      <c r="AR268" s="322"/>
      <c r="AS268" s="322"/>
      <c r="AT268" s="322"/>
      <c r="AU268" s="322"/>
      <c r="AV268" s="322"/>
      <c r="AW268" s="322"/>
      <c r="AX268" s="322"/>
      <c r="AY268" s="322"/>
      <c r="AZ268" s="322"/>
      <c r="BA268" s="322"/>
      <c r="BB268" s="322"/>
      <c r="BC268" s="322"/>
      <c r="BD268" s="322"/>
      <c r="BE268" s="322"/>
      <c r="BF268" s="322"/>
      <c r="BG268" s="322"/>
      <c r="BH268" s="322"/>
      <c r="BI268" s="322"/>
      <c r="BJ268" s="322"/>
      <c r="BK268" s="322"/>
      <c r="BL268" s="322"/>
      <c r="BM268" s="322"/>
      <c r="BN268" s="322"/>
      <c r="BO268" s="322"/>
      <c r="BP268" s="290"/>
      <c r="BQ268" s="290"/>
    </row>
    <row r="269" spans="2:69" x14ac:dyDescent="0.2">
      <c r="B269" s="322"/>
      <c r="C269" s="322"/>
      <c r="D269" s="322"/>
      <c r="E269" s="322"/>
      <c r="F269" s="322"/>
      <c r="G269" s="322"/>
      <c r="H269" s="322"/>
      <c r="I269" s="322"/>
      <c r="J269" s="322"/>
      <c r="K269" s="322"/>
      <c r="L269" s="322"/>
      <c r="M269" s="322"/>
      <c r="N269" s="322"/>
      <c r="O269" s="322"/>
      <c r="P269" s="322"/>
      <c r="Q269" s="322"/>
      <c r="R269" s="322"/>
      <c r="S269" s="322"/>
      <c r="T269" s="322"/>
      <c r="U269" s="322"/>
      <c r="V269" s="322"/>
      <c r="W269" s="322"/>
      <c r="X269" s="322"/>
      <c r="Y269" s="322"/>
      <c r="Z269" s="322"/>
      <c r="AA269" s="322"/>
      <c r="AB269" s="322"/>
      <c r="AC269" s="322"/>
      <c r="AD269" s="322"/>
      <c r="AE269" s="322"/>
      <c r="AF269" s="322"/>
      <c r="AG269" s="322"/>
      <c r="AH269" s="322"/>
      <c r="AI269" s="322"/>
      <c r="AJ269" s="322"/>
      <c r="AK269" s="322"/>
      <c r="AL269" s="322"/>
      <c r="AM269" s="322"/>
      <c r="AN269" s="322"/>
      <c r="AO269" s="322"/>
      <c r="AP269" s="322"/>
      <c r="AQ269" s="322"/>
      <c r="AR269" s="322"/>
      <c r="AS269" s="322"/>
      <c r="AT269" s="322"/>
      <c r="AU269" s="322"/>
      <c r="AV269" s="322"/>
      <c r="AW269" s="322"/>
      <c r="AX269" s="322"/>
      <c r="AY269" s="322"/>
      <c r="AZ269" s="322"/>
      <c r="BA269" s="322"/>
      <c r="BB269" s="322"/>
      <c r="BC269" s="322"/>
      <c r="BD269" s="322"/>
      <c r="BE269" s="322"/>
      <c r="BF269" s="322"/>
      <c r="BG269" s="322"/>
      <c r="BH269" s="322"/>
      <c r="BI269" s="322"/>
      <c r="BJ269" s="322"/>
      <c r="BK269" s="322"/>
      <c r="BL269" s="322"/>
      <c r="BM269" s="322"/>
      <c r="BN269" s="322"/>
      <c r="BO269" s="322"/>
      <c r="BP269" s="290"/>
      <c r="BQ269" s="290"/>
    </row>
    <row r="270" spans="2:69" x14ac:dyDescent="0.2">
      <c r="B270" s="322"/>
      <c r="C270" s="322"/>
      <c r="D270" s="322"/>
      <c r="E270" s="322"/>
      <c r="F270" s="322"/>
      <c r="G270" s="322"/>
      <c r="H270" s="322"/>
      <c r="I270" s="322"/>
      <c r="J270" s="322"/>
      <c r="K270" s="322"/>
      <c r="L270" s="322"/>
      <c r="M270" s="322"/>
      <c r="N270" s="322"/>
      <c r="O270" s="322"/>
      <c r="P270" s="322"/>
      <c r="Q270" s="322"/>
      <c r="R270" s="322"/>
      <c r="S270" s="322"/>
      <c r="T270" s="322"/>
      <c r="U270" s="322"/>
      <c r="V270" s="322"/>
      <c r="W270" s="322"/>
      <c r="X270" s="322"/>
      <c r="Y270" s="322"/>
      <c r="Z270" s="322"/>
      <c r="AA270" s="322"/>
      <c r="AB270" s="322"/>
      <c r="AC270" s="322"/>
      <c r="AD270" s="322"/>
      <c r="AE270" s="322"/>
      <c r="AF270" s="322"/>
      <c r="AG270" s="322"/>
      <c r="AH270" s="322"/>
      <c r="AI270" s="322"/>
      <c r="AJ270" s="322"/>
      <c r="AK270" s="322"/>
      <c r="AL270" s="322"/>
      <c r="AM270" s="322"/>
      <c r="AN270" s="322"/>
      <c r="AO270" s="322"/>
      <c r="AP270" s="322"/>
      <c r="AQ270" s="322"/>
      <c r="AR270" s="322"/>
      <c r="AS270" s="322"/>
      <c r="AT270" s="322"/>
      <c r="AU270" s="322"/>
      <c r="AV270" s="322"/>
      <c r="AW270" s="322"/>
      <c r="AX270" s="322"/>
      <c r="AY270" s="322"/>
      <c r="AZ270" s="322"/>
      <c r="BA270" s="322"/>
      <c r="BB270" s="322"/>
      <c r="BC270" s="322"/>
      <c r="BD270" s="322"/>
      <c r="BE270" s="322"/>
      <c r="BF270" s="322"/>
      <c r="BG270" s="322"/>
      <c r="BH270" s="322"/>
      <c r="BI270" s="322"/>
      <c r="BJ270" s="322"/>
      <c r="BK270" s="322"/>
      <c r="BL270" s="322"/>
      <c r="BM270" s="322"/>
      <c r="BN270" s="322"/>
      <c r="BO270" s="322"/>
      <c r="BP270" s="290"/>
      <c r="BQ270" s="290"/>
    </row>
    <row r="271" spans="2:69" x14ac:dyDescent="0.2">
      <c r="B271" s="322"/>
      <c r="C271" s="322"/>
      <c r="D271" s="322"/>
      <c r="E271" s="322"/>
      <c r="F271" s="322"/>
      <c r="G271" s="322"/>
      <c r="H271" s="322"/>
      <c r="I271" s="322"/>
      <c r="J271" s="322"/>
      <c r="K271" s="322"/>
      <c r="L271" s="322"/>
      <c r="M271" s="322"/>
      <c r="N271" s="322"/>
      <c r="O271" s="322"/>
      <c r="P271" s="322"/>
      <c r="Q271" s="322"/>
      <c r="R271" s="322"/>
      <c r="S271" s="322"/>
      <c r="T271" s="322"/>
      <c r="U271" s="322"/>
      <c r="V271" s="322"/>
      <c r="W271" s="322"/>
      <c r="X271" s="322"/>
      <c r="Y271" s="322"/>
      <c r="Z271" s="322"/>
      <c r="AA271" s="322"/>
      <c r="AB271" s="322"/>
      <c r="AC271" s="322"/>
      <c r="AD271" s="322"/>
      <c r="AE271" s="322"/>
      <c r="AF271" s="322"/>
      <c r="AG271" s="322"/>
      <c r="AH271" s="322"/>
      <c r="AI271" s="322"/>
      <c r="AJ271" s="322"/>
      <c r="AK271" s="322"/>
      <c r="AL271" s="322"/>
      <c r="AM271" s="322"/>
      <c r="AN271" s="322"/>
      <c r="AO271" s="322"/>
      <c r="AP271" s="322"/>
      <c r="AQ271" s="322"/>
      <c r="AR271" s="322"/>
      <c r="AS271" s="322"/>
      <c r="AT271" s="322"/>
      <c r="AU271" s="322"/>
      <c r="AV271" s="322"/>
      <c r="AW271" s="322"/>
      <c r="AX271" s="322"/>
      <c r="AY271" s="322"/>
      <c r="AZ271" s="322"/>
      <c r="BA271" s="322"/>
      <c r="BB271" s="322"/>
      <c r="BC271" s="322"/>
      <c r="BD271" s="322"/>
      <c r="BE271" s="322"/>
      <c r="BF271" s="322"/>
      <c r="BG271" s="322"/>
      <c r="BH271" s="322"/>
      <c r="BI271" s="322"/>
      <c r="BJ271" s="322"/>
      <c r="BK271" s="322"/>
      <c r="BL271" s="322"/>
      <c r="BM271" s="322"/>
      <c r="BN271" s="322"/>
      <c r="BO271" s="322"/>
      <c r="BP271" s="290"/>
      <c r="BQ271" s="290"/>
    </row>
    <row r="272" spans="2:69" x14ac:dyDescent="0.2">
      <c r="B272" s="322"/>
      <c r="C272" s="322"/>
      <c r="D272" s="322"/>
      <c r="E272" s="322"/>
      <c r="F272" s="322"/>
      <c r="G272" s="322"/>
      <c r="H272" s="322"/>
      <c r="I272" s="322"/>
      <c r="J272" s="322"/>
      <c r="K272" s="322"/>
      <c r="L272" s="322"/>
      <c r="M272" s="322"/>
      <c r="N272" s="322"/>
      <c r="O272" s="322"/>
      <c r="P272" s="322"/>
      <c r="Q272" s="322"/>
      <c r="R272" s="322"/>
      <c r="S272" s="322"/>
      <c r="T272" s="322"/>
      <c r="U272" s="322"/>
      <c r="V272" s="322"/>
      <c r="W272" s="322"/>
      <c r="X272" s="322"/>
      <c r="Y272" s="322"/>
      <c r="Z272" s="322"/>
      <c r="AA272" s="322"/>
      <c r="AB272" s="322"/>
      <c r="AC272" s="322"/>
      <c r="AD272" s="322"/>
      <c r="AE272" s="322"/>
      <c r="AF272" s="322"/>
      <c r="AG272" s="322"/>
      <c r="AH272" s="322"/>
      <c r="AI272" s="322"/>
      <c r="AJ272" s="322"/>
      <c r="AK272" s="322"/>
      <c r="AL272" s="322"/>
      <c r="AM272" s="322"/>
      <c r="AN272" s="322"/>
      <c r="AO272" s="322"/>
      <c r="AP272" s="322"/>
      <c r="AQ272" s="322"/>
      <c r="AR272" s="322"/>
      <c r="AS272" s="322"/>
      <c r="AT272" s="322"/>
      <c r="AU272" s="322"/>
      <c r="AV272" s="322"/>
      <c r="AW272" s="322"/>
      <c r="AX272" s="322"/>
      <c r="AY272" s="322"/>
      <c r="AZ272" s="322"/>
      <c r="BA272" s="322"/>
      <c r="BB272" s="322"/>
      <c r="BC272" s="322"/>
      <c r="BD272" s="322"/>
      <c r="BE272" s="322"/>
      <c r="BF272" s="322"/>
      <c r="BG272" s="322"/>
      <c r="BH272" s="322"/>
      <c r="BI272" s="322"/>
      <c r="BJ272" s="322"/>
      <c r="BK272" s="322"/>
      <c r="BL272" s="322"/>
      <c r="BM272" s="322"/>
      <c r="BN272" s="322"/>
      <c r="BO272" s="322"/>
      <c r="BP272" s="290"/>
      <c r="BQ272" s="290"/>
    </row>
    <row r="273" spans="2:69" x14ac:dyDescent="0.2">
      <c r="B273" s="322"/>
      <c r="C273" s="322"/>
      <c r="D273" s="322"/>
      <c r="E273" s="322"/>
      <c r="F273" s="322"/>
      <c r="G273" s="322"/>
      <c r="H273" s="322"/>
      <c r="I273" s="322"/>
      <c r="J273" s="322"/>
      <c r="K273" s="322"/>
      <c r="L273" s="322"/>
      <c r="M273" s="322"/>
      <c r="N273" s="322"/>
      <c r="O273" s="322"/>
      <c r="P273" s="322"/>
      <c r="Q273" s="322"/>
      <c r="R273" s="322"/>
      <c r="S273" s="322"/>
      <c r="T273" s="322"/>
      <c r="U273" s="322"/>
      <c r="V273" s="322"/>
      <c r="W273" s="322"/>
      <c r="X273" s="322"/>
      <c r="Y273" s="322"/>
      <c r="Z273" s="322"/>
      <c r="AA273" s="322"/>
      <c r="AB273" s="322"/>
      <c r="AC273" s="322"/>
      <c r="AD273" s="322"/>
      <c r="AE273" s="322"/>
      <c r="AF273" s="322"/>
      <c r="AG273" s="322"/>
      <c r="AH273" s="322"/>
      <c r="AI273" s="322"/>
      <c r="AJ273" s="322"/>
      <c r="AK273" s="322"/>
      <c r="AL273" s="322"/>
      <c r="AM273" s="322"/>
      <c r="AN273" s="322"/>
      <c r="AO273" s="322"/>
      <c r="AP273" s="322"/>
      <c r="AQ273" s="322"/>
      <c r="AR273" s="322"/>
      <c r="AS273" s="322"/>
      <c r="AT273" s="322"/>
      <c r="AU273" s="322"/>
      <c r="AV273" s="322"/>
      <c r="AW273" s="322"/>
      <c r="AX273" s="322"/>
      <c r="AY273" s="322"/>
      <c r="AZ273" s="322"/>
      <c r="BA273" s="322"/>
      <c r="BB273" s="322"/>
      <c r="BC273" s="322"/>
      <c r="BD273" s="322"/>
      <c r="BE273" s="322"/>
      <c r="BF273" s="322"/>
      <c r="BG273" s="322"/>
      <c r="BH273" s="322"/>
      <c r="BI273" s="322"/>
      <c r="BJ273" s="322"/>
      <c r="BK273" s="322"/>
      <c r="BL273" s="322"/>
      <c r="BM273" s="322"/>
      <c r="BN273" s="322"/>
      <c r="BO273" s="322"/>
      <c r="BP273" s="290"/>
      <c r="BQ273" s="290"/>
    </row>
    <row r="274" spans="2:69" x14ac:dyDescent="0.2">
      <c r="B274" s="322"/>
      <c r="C274" s="322"/>
      <c r="D274" s="322"/>
      <c r="E274" s="322"/>
      <c r="F274" s="322"/>
      <c r="G274" s="322"/>
      <c r="H274" s="322"/>
      <c r="I274" s="322"/>
      <c r="J274" s="322"/>
      <c r="K274" s="322"/>
      <c r="L274" s="322"/>
      <c r="M274" s="322"/>
      <c r="N274" s="322"/>
      <c r="O274" s="322"/>
      <c r="P274" s="322"/>
      <c r="Q274" s="322"/>
      <c r="R274" s="322"/>
      <c r="S274" s="322"/>
      <c r="T274" s="322"/>
      <c r="U274" s="322"/>
      <c r="V274" s="322"/>
      <c r="W274" s="322"/>
      <c r="X274" s="322"/>
      <c r="Y274" s="322"/>
      <c r="Z274" s="322"/>
      <c r="AA274" s="322"/>
      <c r="AB274" s="322"/>
      <c r="AC274" s="322"/>
      <c r="AD274" s="322"/>
      <c r="AE274" s="322"/>
      <c r="AF274" s="322"/>
      <c r="AG274" s="322"/>
      <c r="AH274" s="322"/>
      <c r="AI274" s="322"/>
      <c r="AJ274" s="322"/>
      <c r="AK274" s="322"/>
      <c r="AL274" s="322"/>
      <c r="AM274" s="322"/>
      <c r="AN274" s="322"/>
      <c r="AO274" s="322"/>
      <c r="AP274" s="322"/>
      <c r="AQ274" s="322"/>
      <c r="AR274" s="322"/>
      <c r="AS274" s="322"/>
      <c r="AT274" s="322"/>
      <c r="AU274" s="322"/>
      <c r="AV274" s="322"/>
      <c r="AW274" s="322"/>
      <c r="AX274" s="322"/>
      <c r="AY274" s="322"/>
      <c r="AZ274" s="322"/>
      <c r="BA274" s="322"/>
      <c r="BB274" s="322"/>
      <c r="BC274" s="322"/>
      <c r="BD274" s="322"/>
      <c r="BE274" s="322"/>
      <c r="BF274" s="322"/>
      <c r="BG274" s="322"/>
      <c r="BH274" s="322"/>
      <c r="BI274" s="322"/>
      <c r="BJ274" s="322"/>
      <c r="BK274" s="322"/>
      <c r="BL274" s="322"/>
      <c r="BM274" s="322"/>
      <c r="BN274" s="322"/>
      <c r="BO274" s="322"/>
      <c r="BP274" s="290"/>
      <c r="BQ274" s="290"/>
    </row>
    <row r="275" spans="2:69" x14ac:dyDescent="0.2">
      <c r="B275" s="322"/>
      <c r="C275" s="322"/>
      <c r="D275" s="322"/>
      <c r="E275" s="322"/>
      <c r="F275" s="322"/>
      <c r="G275" s="322"/>
      <c r="H275" s="322"/>
      <c r="I275" s="322"/>
      <c r="J275" s="322"/>
      <c r="K275" s="322"/>
      <c r="L275" s="322"/>
      <c r="M275" s="322"/>
      <c r="N275" s="322"/>
      <c r="O275" s="322"/>
      <c r="P275" s="322"/>
      <c r="Q275" s="322"/>
      <c r="R275" s="322"/>
      <c r="S275" s="322"/>
      <c r="T275" s="322"/>
      <c r="U275" s="322"/>
      <c r="V275" s="322"/>
      <c r="W275" s="322"/>
      <c r="X275" s="322"/>
      <c r="Y275" s="322"/>
      <c r="Z275" s="322"/>
      <c r="AA275" s="322"/>
      <c r="AB275" s="322"/>
      <c r="AC275" s="322"/>
      <c r="AD275" s="322"/>
      <c r="AE275" s="322"/>
      <c r="AF275" s="322"/>
      <c r="AG275" s="322"/>
      <c r="AH275" s="322"/>
      <c r="AI275" s="322"/>
      <c r="AJ275" s="322"/>
      <c r="AK275" s="322"/>
      <c r="AL275" s="322"/>
      <c r="AM275" s="322"/>
      <c r="AN275" s="322"/>
      <c r="AO275" s="322"/>
      <c r="AP275" s="322"/>
      <c r="AQ275" s="322"/>
      <c r="AR275" s="322"/>
      <c r="AS275" s="322"/>
      <c r="AT275" s="322"/>
      <c r="AU275" s="322"/>
      <c r="AV275" s="322"/>
      <c r="AW275" s="322"/>
      <c r="AX275" s="322"/>
      <c r="AY275" s="322"/>
      <c r="AZ275" s="322"/>
      <c r="BA275" s="322"/>
      <c r="BB275" s="322"/>
      <c r="BC275" s="322"/>
      <c r="BD275" s="322"/>
      <c r="BE275" s="322"/>
      <c r="BF275" s="322"/>
      <c r="BG275" s="322"/>
      <c r="BH275" s="322"/>
      <c r="BI275" s="322"/>
      <c r="BJ275" s="322"/>
      <c r="BK275" s="322"/>
      <c r="BL275" s="322"/>
      <c r="BM275" s="322"/>
      <c r="BN275" s="322"/>
      <c r="BO275" s="322"/>
      <c r="BP275" s="290"/>
      <c r="BQ275" s="290"/>
    </row>
    <row r="276" spans="2:69" x14ac:dyDescent="0.2">
      <c r="B276" s="322"/>
      <c r="C276" s="322"/>
      <c r="D276" s="322"/>
      <c r="E276" s="322"/>
      <c r="F276" s="322"/>
      <c r="G276" s="322"/>
      <c r="H276" s="322"/>
      <c r="I276" s="322"/>
      <c r="J276" s="322"/>
      <c r="K276" s="322"/>
      <c r="L276" s="322"/>
      <c r="M276" s="322"/>
      <c r="N276" s="322"/>
      <c r="O276" s="322"/>
      <c r="P276" s="322"/>
      <c r="Q276" s="322"/>
      <c r="R276" s="322"/>
      <c r="S276" s="322"/>
      <c r="T276" s="322"/>
      <c r="U276" s="322"/>
      <c r="V276" s="322"/>
      <c r="W276" s="322"/>
      <c r="X276" s="322"/>
      <c r="Y276" s="322"/>
      <c r="Z276" s="322"/>
      <c r="AA276" s="322"/>
      <c r="AB276" s="322"/>
      <c r="AC276" s="322"/>
      <c r="AD276" s="322"/>
      <c r="AE276" s="322"/>
      <c r="AF276" s="322"/>
      <c r="AG276" s="322"/>
      <c r="AH276" s="322"/>
      <c r="AI276" s="322"/>
      <c r="AJ276" s="322"/>
      <c r="AK276" s="322"/>
      <c r="AL276" s="322"/>
      <c r="AM276" s="322"/>
      <c r="AN276" s="322"/>
      <c r="AO276" s="322"/>
      <c r="AP276" s="322"/>
      <c r="AQ276" s="322"/>
      <c r="AR276" s="322"/>
      <c r="AS276" s="322"/>
      <c r="AT276" s="322"/>
      <c r="AU276" s="322"/>
      <c r="AV276" s="322"/>
      <c r="AW276" s="322"/>
      <c r="AX276" s="322"/>
      <c r="AY276" s="322"/>
      <c r="AZ276" s="322"/>
      <c r="BA276" s="322"/>
      <c r="BB276" s="322"/>
      <c r="BC276" s="322"/>
      <c r="BD276" s="322"/>
      <c r="BE276" s="322"/>
      <c r="BF276" s="322"/>
      <c r="BG276" s="322"/>
      <c r="BH276" s="322"/>
      <c r="BI276" s="322"/>
      <c r="BJ276" s="322"/>
      <c r="BK276" s="322"/>
      <c r="BL276" s="322"/>
      <c r="BM276" s="322"/>
      <c r="BN276" s="322"/>
      <c r="BO276" s="322"/>
      <c r="BP276" s="290"/>
      <c r="BQ276" s="290"/>
    </row>
    <row r="277" spans="2:69" x14ac:dyDescent="0.2">
      <c r="B277" s="322"/>
      <c r="C277" s="322"/>
      <c r="D277" s="322"/>
      <c r="E277" s="322"/>
      <c r="F277" s="322"/>
      <c r="G277" s="322"/>
      <c r="H277" s="322"/>
      <c r="I277" s="322"/>
      <c r="J277" s="322"/>
      <c r="K277" s="322"/>
      <c r="L277" s="322"/>
      <c r="M277" s="322"/>
      <c r="N277" s="322"/>
      <c r="O277" s="322"/>
      <c r="P277" s="322"/>
      <c r="Q277" s="322"/>
      <c r="R277" s="322"/>
      <c r="S277" s="322"/>
      <c r="T277" s="322"/>
      <c r="U277" s="322"/>
      <c r="V277" s="322"/>
      <c r="W277" s="322"/>
      <c r="X277" s="322"/>
      <c r="Y277" s="322"/>
      <c r="Z277" s="322"/>
      <c r="AA277" s="322"/>
      <c r="AB277" s="322"/>
      <c r="AC277" s="322"/>
      <c r="AD277" s="322"/>
      <c r="AE277" s="322"/>
      <c r="AF277" s="322"/>
      <c r="AG277" s="322"/>
      <c r="AH277" s="322"/>
      <c r="AI277" s="322"/>
      <c r="AJ277" s="322"/>
      <c r="AK277" s="322"/>
      <c r="AL277" s="322"/>
      <c r="AM277" s="322"/>
      <c r="AN277" s="322"/>
      <c r="AO277" s="322"/>
      <c r="AP277" s="322"/>
      <c r="AQ277" s="322"/>
      <c r="AR277" s="322"/>
      <c r="AS277" s="322"/>
      <c r="AT277" s="322"/>
      <c r="AU277" s="322"/>
      <c r="AV277" s="322"/>
      <c r="AW277" s="322"/>
      <c r="AX277" s="322"/>
      <c r="AY277" s="322"/>
      <c r="AZ277" s="322"/>
      <c r="BA277" s="322"/>
      <c r="BB277" s="322"/>
      <c r="BC277" s="322"/>
      <c r="BD277" s="322"/>
      <c r="BE277" s="322"/>
      <c r="BF277" s="322"/>
      <c r="BG277" s="322"/>
      <c r="BH277" s="322"/>
      <c r="BI277" s="322"/>
      <c r="BJ277" s="322"/>
      <c r="BK277" s="322"/>
      <c r="BL277" s="322"/>
      <c r="BM277" s="322"/>
      <c r="BN277" s="322"/>
      <c r="BO277" s="322"/>
      <c r="BP277" s="290"/>
      <c r="BQ277" s="290"/>
    </row>
    <row r="278" spans="2:69" x14ac:dyDescent="0.2">
      <c r="B278" s="322"/>
      <c r="C278" s="322"/>
      <c r="D278" s="322"/>
      <c r="E278" s="322"/>
      <c r="F278" s="322"/>
      <c r="G278" s="322"/>
      <c r="H278" s="322"/>
      <c r="I278" s="322"/>
      <c r="J278" s="322"/>
      <c r="K278" s="322"/>
      <c r="L278" s="322"/>
      <c r="M278" s="322"/>
      <c r="N278" s="322"/>
      <c r="O278" s="322"/>
      <c r="P278" s="322"/>
      <c r="Q278" s="322"/>
      <c r="R278" s="322"/>
      <c r="S278" s="322"/>
      <c r="T278" s="322"/>
      <c r="U278" s="322"/>
      <c r="V278" s="322"/>
      <c r="W278" s="322"/>
      <c r="X278" s="322"/>
      <c r="Y278" s="322"/>
      <c r="Z278" s="322"/>
      <c r="AA278" s="322"/>
      <c r="AB278" s="322"/>
      <c r="AC278" s="322"/>
      <c r="AD278" s="322"/>
      <c r="AE278" s="322"/>
      <c r="AF278" s="322"/>
      <c r="AG278" s="322"/>
      <c r="AH278" s="322"/>
      <c r="AI278" s="322"/>
      <c r="AJ278" s="322"/>
      <c r="AK278" s="322"/>
      <c r="AL278" s="322"/>
      <c r="AM278" s="322"/>
      <c r="AN278" s="322"/>
      <c r="AO278" s="322"/>
      <c r="AP278" s="322"/>
      <c r="AQ278" s="322"/>
      <c r="AR278" s="322"/>
      <c r="AS278" s="322"/>
      <c r="AT278" s="322"/>
      <c r="AU278" s="322"/>
      <c r="AV278" s="322"/>
      <c r="AW278" s="322"/>
      <c r="AX278" s="322"/>
      <c r="AY278" s="322"/>
      <c r="AZ278" s="322"/>
      <c r="BA278" s="322"/>
      <c r="BB278" s="322"/>
      <c r="BC278" s="322"/>
      <c r="BD278" s="322"/>
      <c r="BE278" s="322"/>
      <c r="BF278" s="322"/>
      <c r="BG278" s="322"/>
      <c r="BH278" s="322"/>
      <c r="BI278" s="322"/>
      <c r="BJ278" s="322"/>
      <c r="BK278" s="322"/>
      <c r="BL278" s="322"/>
      <c r="BM278" s="322"/>
      <c r="BN278" s="322"/>
      <c r="BO278" s="322"/>
      <c r="BP278" s="290"/>
      <c r="BQ278" s="290"/>
    </row>
    <row r="279" spans="2:69" x14ac:dyDescent="0.2">
      <c r="B279" s="322"/>
      <c r="C279" s="322"/>
      <c r="D279" s="322"/>
      <c r="E279" s="322"/>
      <c r="F279" s="322"/>
      <c r="G279" s="322"/>
      <c r="H279" s="322"/>
      <c r="I279" s="322"/>
      <c r="J279" s="322"/>
      <c r="K279" s="322"/>
      <c r="L279" s="322"/>
      <c r="M279" s="322"/>
      <c r="N279" s="322"/>
      <c r="O279" s="322"/>
      <c r="P279" s="322"/>
      <c r="Q279" s="322"/>
      <c r="R279" s="322"/>
      <c r="S279" s="322"/>
      <c r="T279" s="322"/>
      <c r="U279" s="322"/>
      <c r="V279" s="322"/>
      <c r="W279" s="322"/>
      <c r="X279" s="322"/>
      <c r="Y279" s="322"/>
      <c r="Z279" s="322"/>
      <c r="AA279" s="322"/>
      <c r="AB279" s="322"/>
      <c r="AC279" s="322"/>
      <c r="AD279" s="322"/>
      <c r="AE279" s="322"/>
      <c r="AF279" s="322"/>
      <c r="AG279" s="322"/>
      <c r="AH279" s="322"/>
      <c r="AI279" s="322"/>
      <c r="AJ279" s="322"/>
      <c r="AK279" s="322"/>
      <c r="AL279" s="322"/>
      <c r="AM279" s="322"/>
      <c r="AN279" s="322"/>
      <c r="AO279" s="322"/>
      <c r="AP279" s="322"/>
      <c r="AQ279" s="322"/>
      <c r="AR279" s="322"/>
      <c r="AS279" s="322"/>
      <c r="AT279" s="322"/>
      <c r="AU279" s="322"/>
      <c r="AV279" s="322"/>
      <c r="AW279" s="322"/>
      <c r="AX279" s="322"/>
      <c r="AY279" s="322"/>
      <c r="AZ279" s="322"/>
      <c r="BA279" s="322"/>
      <c r="BB279" s="322"/>
      <c r="BC279" s="322"/>
      <c r="BD279" s="322"/>
      <c r="BE279" s="322"/>
      <c r="BF279" s="322"/>
      <c r="BG279" s="322"/>
      <c r="BH279" s="322"/>
      <c r="BI279" s="322"/>
      <c r="BJ279" s="322"/>
      <c r="BK279" s="322"/>
      <c r="BL279" s="322"/>
      <c r="BM279" s="322"/>
      <c r="BN279" s="322"/>
      <c r="BO279" s="322"/>
      <c r="BP279" s="290"/>
      <c r="BQ279" s="290"/>
    </row>
    <row r="280" spans="2:69" x14ac:dyDescent="0.2">
      <c r="B280" s="322"/>
      <c r="C280" s="322"/>
      <c r="D280" s="322"/>
      <c r="E280" s="322"/>
      <c r="F280" s="322"/>
      <c r="G280" s="322"/>
      <c r="H280" s="322"/>
      <c r="I280" s="322"/>
      <c r="J280" s="322"/>
      <c r="K280" s="322"/>
      <c r="L280" s="322"/>
      <c r="M280" s="322"/>
      <c r="N280" s="322"/>
      <c r="O280" s="322"/>
      <c r="P280" s="322"/>
      <c r="Q280" s="322"/>
      <c r="R280" s="322"/>
      <c r="S280" s="322"/>
      <c r="T280" s="322"/>
      <c r="U280" s="322"/>
      <c r="V280" s="322"/>
      <c r="W280" s="322"/>
      <c r="X280" s="322"/>
      <c r="Y280" s="322"/>
      <c r="Z280" s="322"/>
      <c r="AA280" s="322"/>
      <c r="AB280" s="322"/>
      <c r="AC280" s="322"/>
      <c r="AD280" s="322"/>
      <c r="AE280" s="322"/>
      <c r="AF280" s="322"/>
      <c r="AG280" s="322"/>
      <c r="AH280" s="322"/>
      <c r="AI280" s="322"/>
      <c r="AJ280" s="322"/>
      <c r="AK280" s="322"/>
      <c r="AL280" s="322"/>
      <c r="AM280" s="322"/>
      <c r="AN280" s="322"/>
      <c r="AO280" s="322"/>
      <c r="AP280" s="322"/>
      <c r="AQ280" s="322"/>
      <c r="AR280" s="322"/>
      <c r="AS280" s="322"/>
      <c r="AT280" s="322"/>
      <c r="AU280" s="322"/>
      <c r="AV280" s="322"/>
      <c r="AW280" s="322"/>
      <c r="AX280" s="322"/>
      <c r="AY280" s="322"/>
      <c r="AZ280" s="322"/>
      <c r="BA280" s="322"/>
      <c r="BB280" s="322"/>
      <c r="BC280" s="322"/>
      <c r="BD280" s="322"/>
      <c r="BE280" s="322"/>
      <c r="BF280" s="322"/>
      <c r="BG280" s="322"/>
      <c r="BH280" s="322"/>
      <c r="BI280" s="322"/>
      <c r="BJ280" s="322"/>
      <c r="BK280" s="322"/>
      <c r="BL280" s="322"/>
      <c r="BM280" s="322"/>
      <c r="BN280" s="322"/>
      <c r="BO280" s="322"/>
      <c r="BP280" s="290"/>
      <c r="BQ280" s="290"/>
    </row>
    <row r="281" spans="2:69" x14ac:dyDescent="0.2">
      <c r="B281" s="322"/>
      <c r="C281" s="322"/>
      <c r="D281" s="322"/>
      <c r="E281" s="322"/>
      <c r="F281" s="322"/>
      <c r="G281" s="322"/>
      <c r="H281" s="322"/>
      <c r="I281" s="322"/>
      <c r="J281" s="322"/>
      <c r="K281" s="322"/>
      <c r="L281" s="322"/>
      <c r="M281" s="322"/>
      <c r="N281" s="322"/>
      <c r="O281" s="322"/>
      <c r="P281" s="322"/>
      <c r="Q281" s="322"/>
      <c r="R281" s="322"/>
      <c r="S281" s="322"/>
      <c r="T281" s="322"/>
      <c r="U281" s="322"/>
      <c r="V281" s="322"/>
      <c r="W281" s="322"/>
      <c r="X281" s="322"/>
      <c r="Y281" s="322"/>
      <c r="Z281" s="322"/>
      <c r="AA281" s="322"/>
      <c r="AB281" s="322"/>
      <c r="AC281" s="322"/>
      <c r="AD281" s="322"/>
      <c r="AE281" s="322"/>
      <c r="AF281" s="322"/>
      <c r="AG281" s="322"/>
      <c r="AH281" s="322"/>
      <c r="AI281" s="322"/>
      <c r="AJ281" s="322"/>
      <c r="AK281" s="322"/>
      <c r="AL281" s="322"/>
      <c r="AM281" s="322"/>
      <c r="AN281" s="322"/>
      <c r="AO281" s="322"/>
      <c r="AP281" s="322"/>
      <c r="AQ281" s="322"/>
      <c r="AR281" s="322"/>
      <c r="AS281" s="322"/>
      <c r="AT281" s="322"/>
      <c r="AU281" s="322"/>
      <c r="AV281" s="322"/>
      <c r="AW281" s="322"/>
      <c r="AX281" s="322"/>
      <c r="AY281" s="322"/>
      <c r="AZ281" s="322"/>
      <c r="BA281" s="322"/>
      <c r="BB281" s="322"/>
      <c r="BC281" s="322"/>
      <c r="BD281" s="322"/>
      <c r="BE281" s="322"/>
      <c r="BF281" s="322"/>
      <c r="BG281" s="322"/>
      <c r="BH281" s="322"/>
      <c r="BI281" s="322"/>
      <c r="BJ281" s="322"/>
      <c r="BK281" s="322"/>
      <c r="BL281" s="322"/>
      <c r="BM281" s="322"/>
      <c r="BN281" s="322"/>
      <c r="BO281" s="322"/>
      <c r="BP281" s="290"/>
      <c r="BQ281" s="290"/>
    </row>
    <row r="282" spans="2:69" x14ac:dyDescent="0.2">
      <c r="B282" s="322"/>
      <c r="C282" s="322"/>
      <c r="D282" s="322"/>
      <c r="E282" s="322"/>
      <c r="F282" s="322"/>
      <c r="G282" s="322"/>
      <c r="H282" s="322"/>
      <c r="I282" s="322"/>
      <c r="J282" s="322"/>
      <c r="K282" s="322"/>
      <c r="L282" s="322"/>
      <c r="M282" s="322"/>
      <c r="N282" s="322"/>
      <c r="O282" s="322"/>
      <c r="P282" s="322"/>
      <c r="Q282" s="322"/>
      <c r="R282" s="322"/>
      <c r="S282" s="322"/>
      <c r="T282" s="322"/>
      <c r="U282" s="322"/>
      <c r="V282" s="322"/>
      <c r="W282" s="322"/>
      <c r="X282" s="322"/>
      <c r="Y282" s="322"/>
      <c r="Z282" s="322"/>
      <c r="AA282" s="322"/>
      <c r="AB282" s="322"/>
      <c r="AC282" s="322"/>
      <c r="AD282" s="322"/>
      <c r="AE282" s="322"/>
      <c r="AF282" s="322"/>
      <c r="AG282" s="322"/>
      <c r="AH282" s="322"/>
      <c r="AI282" s="322"/>
      <c r="AJ282" s="322"/>
      <c r="AK282" s="322"/>
      <c r="AL282" s="322"/>
      <c r="AM282" s="322"/>
      <c r="AN282" s="322"/>
      <c r="AO282" s="322"/>
      <c r="AP282" s="322"/>
      <c r="AQ282" s="322"/>
      <c r="AR282" s="322"/>
      <c r="AS282" s="322"/>
      <c r="AT282" s="322"/>
      <c r="AU282" s="322"/>
      <c r="AV282" s="322"/>
      <c r="AW282" s="322"/>
      <c r="AX282" s="322"/>
      <c r="AY282" s="322"/>
      <c r="AZ282" s="322"/>
      <c r="BA282" s="322"/>
      <c r="BB282" s="322"/>
      <c r="BC282" s="322"/>
      <c r="BD282" s="322"/>
      <c r="BE282" s="322"/>
      <c r="BF282" s="322"/>
      <c r="BG282" s="322"/>
      <c r="BH282" s="322"/>
      <c r="BI282" s="322"/>
      <c r="BJ282" s="322"/>
      <c r="BK282" s="322"/>
      <c r="BL282" s="322"/>
      <c r="BM282" s="322"/>
      <c r="BN282" s="322"/>
      <c r="BO282" s="322"/>
      <c r="BP282" s="290"/>
      <c r="BQ282" s="290"/>
    </row>
    <row r="283" spans="2:69" x14ac:dyDescent="0.2">
      <c r="B283" s="322"/>
      <c r="C283" s="322"/>
      <c r="D283" s="322"/>
      <c r="E283" s="322"/>
      <c r="F283" s="322"/>
      <c r="G283" s="322"/>
      <c r="H283" s="322"/>
      <c r="I283" s="322"/>
      <c r="J283" s="322"/>
      <c r="K283" s="322"/>
      <c r="L283" s="322"/>
      <c r="M283" s="322"/>
      <c r="N283" s="322"/>
      <c r="O283" s="322"/>
      <c r="P283" s="322"/>
      <c r="Q283" s="322"/>
      <c r="R283" s="322"/>
      <c r="S283" s="322"/>
      <c r="T283" s="322"/>
      <c r="U283" s="322"/>
      <c r="V283" s="322"/>
      <c r="W283" s="322"/>
      <c r="X283" s="322"/>
      <c r="Y283" s="322"/>
      <c r="Z283" s="322"/>
      <c r="AA283" s="322"/>
      <c r="AB283" s="322"/>
      <c r="AC283" s="322"/>
      <c r="AD283" s="322"/>
      <c r="AE283" s="322"/>
      <c r="AF283" s="322"/>
      <c r="AG283" s="322"/>
      <c r="AH283" s="322"/>
      <c r="AI283" s="322"/>
      <c r="AJ283" s="322"/>
      <c r="AK283" s="322"/>
      <c r="AL283" s="322"/>
      <c r="AM283" s="322"/>
      <c r="AN283" s="322"/>
      <c r="AO283" s="322"/>
      <c r="AP283" s="322"/>
      <c r="AQ283" s="322"/>
      <c r="AR283" s="322"/>
      <c r="AS283" s="322"/>
      <c r="AT283" s="322"/>
      <c r="AU283" s="322"/>
      <c r="AV283" s="322"/>
      <c r="AW283" s="322"/>
      <c r="AX283" s="322"/>
      <c r="AY283" s="322"/>
      <c r="AZ283" s="322"/>
      <c r="BA283" s="322"/>
      <c r="BB283" s="322"/>
      <c r="BC283" s="322"/>
      <c r="BD283" s="322"/>
      <c r="BE283" s="322"/>
      <c r="BF283" s="322"/>
      <c r="BG283" s="322"/>
      <c r="BH283" s="322"/>
      <c r="BI283" s="322"/>
      <c r="BJ283" s="322"/>
      <c r="BK283" s="322"/>
      <c r="BL283" s="322"/>
      <c r="BM283" s="322"/>
      <c r="BN283" s="322"/>
      <c r="BO283" s="322"/>
      <c r="BP283" s="290"/>
      <c r="BQ283" s="290"/>
    </row>
    <row r="284" spans="2:69" x14ac:dyDescent="0.2">
      <c r="B284" s="322"/>
      <c r="C284" s="322"/>
      <c r="D284" s="322"/>
      <c r="E284" s="322"/>
      <c r="F284" s="322"/>
      <c r="G284" s="322"/>
      <c r="H284" s="322"/>
      <c r="I284" s="322"/>
      <c r="J284" s="322"/>
      <c r="K284" s="322"/>
      <c r="L284" s="322"/>
      <c r="M284" s="322"/>
      <c r="N284" s="322"/>
      <c r="O284" s="322"/>
      <c r="P284" s="322"/>
      <c r="Q284" s="322"/>
      <c r="R284" s="322"/>
      <c r="S284" s="322"/>
      <c r="T284" s="322"/>
      <c r="U284" s="322"/>
      <c r="V284" s="322"/>
      <c r="W284" s="322"/>
      <c r="X284" s="322"/>
      <c r="Y284" s="322"/>
      <c r="Z284" s="322"/>
      <c r="AA284" s="322"/>
      <c r="AB284" s="322"/>
      <c r="AC284" s="322"/>
      <c r="AD284" s="322"/>
      <c r="AE284" s="322"/>
      <c r="AF284" s="322"/>
      <c r="AG284" s="322"/>
      <c r="AH284" s="322"/>
      <c r="AI284" s="322"/>
      <c r="AJ284" s="322"/>
      <c r="AK284" s="322"/>
      <c r="AL284" s="322"/>
      <c r="AM284" s="322"/>
      <c r="AN284" s="322"/>
      <c r="AO284" s="322"/>
      <c r="AP284" s="322"/>
      <c r="AQ284" s="322"/>
      <c r="AR284" s="322"/>
      <c r="AS284" s="322"/>
      <c r="AT284" s="322"/>
      <c r="AU284" s="322"/>
      <c r="AV284" s="322"/>
      <c r="AW284" s="322"/>
      <c r="AX284" s="322"/>
      <c r="AY284" s="322"/>
      <c r="AZ284" s="322"/>
      <c r="BA284" s="322"/>
      <c r="BB284" s="322"/>
      <c r="BC284" s="322"/>
      <c r="BD284" s="322"/>
      <c r="BE284" s="322"/>
      <c r="BF284" s="322"/>
      <c r="BG284" s="322"/>
      <c r="BH284" s="322"/>
      <c r="BI284" s="322"/>
      <c r="BJ284" s="322"/>
      <c r="BK284" s="322"/>
      <c r="BL284" s="322"/>
      <c r="BM284" s="322"/>
      <c r="BN284" s="322"/>
      <c r="BO284" s="322"/>
      <c r="BP284" s="290"/>
      <c r="BQ284" s="290"/>
    </row>
    <row r="285" spans="2:69" x14ac:dyDescent="0.2">
      <c r="B285" s="322"/>
      <c r="C285" s="322"/>
      <c r="D285" s="322"/>
      <c r="E285" s="322"/>
      <c r="F285" s="322"/>
      <c r="G285" s="322"/>
      <c r="H285" s="322"/>
      <c r="I285" s="322"/>
      <c r="J285" s="322"/>
      <c r="K285" s="322"/>
      <c r="L285" s="322"/>
      <c r="M285" s="322"/>
      <c r="N285" s="322"/>
      <c r="O285" s="322"/>
      <c r="P285" s="322"/>
      <c r="Q285" s="322"/>
      <c r="R285" s="322"/>
      <c r="S285" s="322"/>
      <c r="T285" s="322"/>
      <c r="U285" s="322"/>
      <c r="V285" s="322"/>
      <c r="W285" s="322"/>
      <c r="X285" s="322"/>
      <c r="Y285" s="322"/>
      <c r="Z285" s="322"/>
      <c r="AA285" s="322"/>
      <c r="AB285" s="322"/>
      <c r="AC285" s="322"/>
      <c r="AD285" s="322"/>
      <c r="AE285" s="322"/>
      <c r="AF285" s="322"/>
      <c r="AG285" s="322"/>
      <c r="AH285" s="322"/>
      <c r="AI285" s="322"/>
      <c r="AJ285" s="322"/>
      <c r="AK285" s="322"/>
      <c r="AL285" s="322"/>
      <c r="AM285" s="322"/>
      <c r="AN285" s="322"/>
      <c r="AO285" s="322"/>
      <c r="AP285" s="322"/>
      <c r="AQ285" s="322"/>
      <c r="AR285" s="322"/>
      <c r="AS285" s="322"/>
      <c r="AT285" s="322"/>
      <c r="AU285" s="322"/>
      <c r="AV285" s="322"/>
      <c r="AW285" s="322"/>
      <c r="AX285" s="322"/>
      <c r="AY285" s="322"/>
      <c r="AZ285" s="322"/>
      <c r="BA285" s="322"/>
      <c r="BB285" s="322"/>
      <c r="BC285" s="322"/>
      <c r="BD285" s="322"/>
      <c r="BE285" s="322"/>
      <c r="BF285" s="322"/>
      <c r="BG285" s="322"/>
      <c r="BH285" s="322"/>
      <c r="BI285" s="322"/>
      <c r="BJ285" s="322"/>
      <c r="BK285" s="322"/>
      <c r="BL285" s="322"/>
      <c r="BM285" s="322"/>
      <c r="BN285" s="322"/>
      <c r="BO285" s="322"/>
      <c r="BP285" s="290"/>
      <c r="BQ285" s="290"/>
    </row>
    <row r="286" spans="2:69" x14ac:dyDescent="0.2">
      <c r="B286" s="322"/>
      <c r="C286" s="322"/>
      <c r="D286" s="322"/>
      <c r="E286" s="322"/>
      <c r="F286" s="322"/>
      <c r="G286" s="322"/>
      <c r="H286" s="322"/>
      <c r="I286" s="322"/>
      <c r="J286" s="322"/>
      <c r="K286" s="322"/>
      <c r="L286" s="322"/>
      <c r="M286" s="322"/>
      <c r="N286" s="322"/>
      <c r="O286" s="322"/>
      <c r="P286" s="322"/>
      <c r="Q286" s="322"/>
      <c r="R286" s="322"/>
      <c r="S286" s="322"/>
      <c r="T286" s="322"/>
      <c r="U286" s="322"/>
      <c r="V286" s="322"/>
      <c r="W286" s="322"/>
      <c r="X286" s="322"/>
      <c r="Y286" s="322"/>
      <c r="Z286" s="322"/>
      <c r="AA286" s="322"/>
      <c r="AB286" s="322"/>
      <c r="AC286" s="322"/>
      <c r="AD286" s="322"/>
      <c r="AE286" s="322"/>
      <c r="AF286" s="322"/>
      <c r="AG286" s="322"/>
      <c r="AH286" s="322"/>
      <c r="AI286" s="322"/>
      <c r="AJ286" s="322"/>
      <c r="AK286" s="322"/>
      <c r="AL286" s="322"/>
      <c r="AM286" s="322"/>
      <c r="AN286" s="322"/>
      <c r="AO286" s="322"/>
      <c r="AP286" s="322"/>
      <c r="AQ286" s="322"/>
      <c r="AR286" s="322"/>
      <c r="AS286" s="322"/>
      <c r="AT286" s="322"/>
      <c r="AU286" s="322"/>
      <c r="AV286" s="322"/>
      <c r="AW286" s="322"/>
      <c r="AX286" s="322"/>
      <c r="AY286" s="322"/>
      <c r="AZ286" s="322"/>
      <c r="BA286" s="322"/>
      <c r="BB286" s="322"/>
      <c r="BC286" s="322"/>
      <c r="BD286" s="322"/>
      <c r="BE286" s="322"/>
      <c r="BF286" s="322"/>
      <c r="BG286" s="322"/>
      <c r="BH286" s="322"/>
      <c r="BI286" s="322"/>
      <c r="BJ286" s="322"/>
      <c r="BK286" s="322"/>
      <c r="BL286" s="322"/>
      <c r="BM286" s="322"/>
      <c r="BN286" s="322"/>
      <c r="BO286" s="322"/>
      <c r="BP286" s="290"/>
      <c r="BQ286" s="290"/>
    </row>
    <row r="287" spans="2:69" x14ac:dyDescent="0.2">
      <c r="B287" s="322"/>
      <c r="C287" s="322"/>
      <c r="D287" s="322"/>
      <c r="E287" s="322"/>
      <c r="F287" s="322"/>
      <c r="G287" s="322"/>
      <c r="H287" s="322"/>
      <c r="I287" s="322"/>
      <c r="J287" s="322"/>
      <c r="K287" s="322"/>
      <c r="L287" s="322"/>
      <c r="M287" s="322"/>
      <c r="N287" s="322"/>
      <c r="O287" s="322"/>
      <c r="P287" s="322"/>
      <c r="Q287" s="322"/>
      <c r="R287" s="322"/>
      <c r="S287" s="322"/>
      <c r="T287" s="322"/>
      <c r="U287" s="322"/>
      <c r="V287" s="322"/>
      <c r="W287" s="322"/>
      <c r="X287" s="322"/>
      <c r="Y287" s="322"/>
      <c r="Z287" s="322"/>
      <c r="AA287" s="322"/>
      <c r="AB287" s="322"/>
      <c r="AC287" s="322"/>
      <c r="AD287" s="322"/>
      <c r="AE287" s="322"/>
      <c r="AF287" s="322"/>
      <c r="AG287" s="322"/>
      <c r="AH287" s="322"/>
      <c r="AI287" s="322"/>
      <c r="AJ287" s="322"/>
      <c r="AK287" s="322"/>
      <c r="AL287" s="322"/>
      <c r="AM287" s="322"/>
      <c r="AN287" s="322"/>
      <c r="AO287" s="322"/>
      <c r="AP287" s="322"/>
      <c r="AQ287" s="322"/>
      <c r="AR287" s="322"/>
      <c r="AS287" s="322"/>
      <c r="AT287" s="322"/>
      <c r="AU287" s="322"/>
      <c r="AV287" s="322"/>
      <c r="AW287" s="322"/>
      <c r="AX287" s="322"/>
      <c r="AY287" s="322"/>
      <c r="AZ287" s="322"/>
      <c r="BA287" s="322"/>
      <c r="BB287" s="322"/>
      <c r="BC287" s="322"/>
      <c r="BD287" s="322"/>
      <c r="BE287" s="322"/>
      <c r="BF287" s="322"/>
      <c r="BG287" s="322"/>
      <c r="BH287" s="322"/>
      <c r="BI287" s="322"/>
      <c r="BJ287" s="322"/>
      <c r="BK287" s="322"/>
      <c r="BL287" s="322"/>
      <c r="BM287" s="322"/>
      <c r="BN287" s="322"/>
      <c r="BO287" s="322"/>
      <c r="BP287" s="290"/>
      <c r="BQ287" s="290"/>
    </row>
    <row r="288" spans="2:69" x14ac:dyDescent="0.2">
      <c r="B288" s="290"/>
      <c r="C288" s="380"/>
      <c r="D288" s="380"/>
      <c r="E288" s="380"/>
      <c r="F288" s="380"/>
      <c r="G288" s="380"/>
      <c r="H288" s="380"/>
      <c r="I288" s="380"/>
      <c r="J288" s="380"/>
      <c r="K288" s="380"/>
      <c r="L288" s="380"/>
      <c r="M288" s="380"/>
      <c r="N288" s="380"/>
      <c r="O288" s="290"/>
      <c r="P288" s="290"/>
      <c r="Q288" s="290"/>
      <c r="R288" s="290"/>
      <c r="S288" s="290"/>
      <c r="T288" s="290"/>
      <c r="U288" s="290"/>
      <c r="V288" s="290"/>
      <c r="W288" s="290"/>
      <c r="X288" s="290"/>
      <c r="Y288" s="290"/>
      <c r="Z288" s="290"/>
      <c r="AA288" s="290"/>
      <c r="AB288" s="290"/>
      <c r="AC288" s="290"/>
      <c r="AD288" s="290"/>
      <c r="AE288" s="290"/>
      <c r="AF288" s="290"/>
      <c r="AG288" s="290"/>
      <c r="AH288" s="290"/>
      <c r="AI288" s="290"/>
      <c r="AJ288" s="290"/>
      <c r="AK288" s="290"/>
      <c r="AL288" s="290"/>
      <c r="AM288" s="290"/>
      <c r="AN288" s="290"/>
      <c r="AO288" s="290"/>
      <c r="AP288" s="290"/>
      <c r="AQ288" s="290"/>
      <c r="AR288" s="290"/>
      <c r="AS288" s="290"/>
      <c r="AT288" s="290"/>
      <c r="AU288" s="290"/>
      <c r="AV288" s="290"/>
      <c r="AW288" s="290"/>
      <c r="AX288" s="290"/>
      <c r="AY288" s="290"/>
      <c r="AZ288" s="290"/>
      <c r="BA288" s="290"/>
      <c r="BB288" s="290"/>
      <c r="BC288" s="290"/>
      <c r="BD288" s="290"/>
      <c r="BE288" s="290"/>
      <c r="BF288" s="290"/>
      <c r="BG288" s="290"/>
      <c r="BH288" s="290"/>
      <c r="BI288" s="290"/>
      <c r="BJ288" s="290"/>
      <c r="BK288" s="290"/>
      <c r="BL288" s="290"/>
      <c r="BM288" s="290"/>
      <c r="BN288" s="290"/>
      <c r="BO288" s="290"/>
      <c r="BP288" s="290"/>
      <c r="BQ288" s="290"/>
    </row>
    <row r="289" spans="2:69" x14ac:dyDescent="0.2">
      <c r="B289" s="290"/>
      <c r="C289" s="380"/>
      <c r="D289" s="380"/>
      <c r="E289" s="380"/>
      <c r="F289" s="380"/>
      <c r="G289" s="380"/>
      <c r="H289" s="380"/>
      <c r="I289" s="380"/>
      <c r="J289" s="380"/>
      <c r="K289" s="380"/>
      <c r="L289" s="380"/>
      <c r="M289" s="380"/>
      <c r="N289" s="380"/>
      <c r="O289" s="290"/>
      <c r="P289" s="290"/>
      <c r="Q289" s="290"/>
      <c r="R289" s="290"/>
      <c r="S289" s="290"/>
      <c r="T289" s="290"/>
      <c r="U289" s="290"/>
      <c r="V289" s="290"/>
      <c r="W289" s="290"/>
      <c r="X289" s="290"/>
      <c r="Y289" s="290"/>
      <c r="Z289" s="290"/>
      <c r="AA289" s="290"/>
      <c r="AB289" s="290"/>
      <c r="AC289" s="290"/>
      <c r="AD289" s="290"/>
      <c r="AE289" s="290"/>
      <c r="AF289" s="290"/>
      <c r="AG289" s="290"/>
      <c r="AH289" s="290"/>
      <c r="AI289" s="290"/>
      <c r="AJ289" s="290"/>
      <c r="AK289" s="290"/>
      <c r="AL289" s="290"/>
      <c r="AM289" s="290"/>
      <c r="AN289" s="290"/>
      <c r="AO289" s="290"/>
      <c r="AP289" s="290"/>
      <c r="AQ289" s="290"/>
      <c r="AR289" s="290"/>
      <c r="AS289" s="290"/>
      <c r="AT289" s="290"/>
      <c r="AU289" s="290"/>
      <c r="AV289" s="290"/>
      <c r="AW289" s="290"/>
      <c r="AX289" s="290"/>
      <c r="AY289" s="290"/>
      <c r="AZ289" s="290"/>
      <c r="BA289" s="290"/>
      <c r="BB289" s="290"/>
      <c r="BC289" s="290"/>
      <c r="BD289" s="290"/>
      <c r="BE289" s="290"/>
      <c r="BF289" s="290"/>
      <c r="BG289" s="290"/>
      <c r="BH289" s="290"/>
      <c r="BI289" s="290"/>
      <c r="BJ289" s="290"/>
      <c r="BK289" s="290"/>
      <c r="BL289" s="290"/>
      <c r="BM289" s="290"/>
      <c r="BN289" s="290"/>
      <c r="BO289" s="290"/>
      <c r="BP289" s="290"/>
      <c r="BQ289" s="290"/>
    </row>
    <row r="290" spans="2:69" x14ac:dyDescent="0.2">
      <c r="B290" s="290"/>
      <c r="C290" s="380"/>
      <c r="D290" s="380"/>
      <c r="E290" s="380"/>
      <c r="F290" s="380"/>
      <c r="G290" s="380"/>
      <c r="H290" s="380"/>
      <c r="I290" s="380"/>
      <c r="J290" s="380"/>
      <c r="K290" s="380"/>
      <c r="L290" s="380"/>
      <c r="M290" s="380"/>
      <c r="N290" s="380"/>
      <c r="O290" s="290"/>
      <c r="P290" s="290"/>
      <c r="Q290" s="290"/>
      <c r="R290" s="290"/>
      <c r="S290" s="290"/>
      <c r="T290" s="290"/>
      <c r="U290" s="290"/>
      <c r="V290" s="290"/>
      <c r="W290" s="290"/>
      <c r="X290" s="290"/>
      <c r="Y290" s="290"/>
      <c r="Z290" s="290"/>
      <c r="AA290" s="290"/>
      <c r="AB290" s="290"/>
      <c r="AC290" s="290"/>
      <c r="AD290" s="290"/>
      <c r="AE290" s="290"/>
      <c r="AF290" s="290"/>
      <c r="AG290" s="290"/>
      <c r="AH290" s="290"/>
      <c r="AI290" s="290"/>
      <c r="AJ290" s="290"/>
      <c r="AK290" s="290"/>
      <c r="AL290" s="290"/>
      <c r="AM290" s="290"/>
      <c r="AN290" s="290"/>
      <c r="AO290" s="290"/>
      <c r="AP290" s="290"/>
      <c r="AQ290" s="290"/>
      <c r="AR290" s="290"/>
      <c r="AS290" s="290"/>
      <c r="AT290" s="290"/>
      <c r="AU290" s="290"/>
      <c r="AV290" s="290"/>
      <c r="AW290" s="290"/>
      <c r="AX290" s="290"/>
      <c r="AY290" s="290"/>
      <c r="AZ290" s="290"/>
      <c r="BA290" s="290"/>
      <c r="BB290" s="290"/>
      <c r="BC290" s="290"/>
      <c r="BD290" s="290"/>
      <c r="BE290" s="290"/>
      <c r="BF290" s="290"/>
      <c r="BG290" s="290"/>
      <c r="BH290" s="290"/>
      <c r="BI290" s="290"/>
      <c r="BJ290" s="290"/>
      <c r="BK290" s="290"/>
      <c r="BL290" s="290"/>
      <c r="BM290" s="290"/>
      <c r="BN290" s="290"/>
      <c r="BO290" s="290"/>
      <c r="BP290" s="290"/>
      <c r="BQ290" s="290"/>
    </row>
    <row r="291" spans="2:69" x14ac:dyDescent="0.2">
      <c r="B291" s="290"/>
      <c r="C291" s="380"/>
      <c r="D291" s="380"/>
      <c r="E291" s="380"/>
      <c r="F291" s="380"/>
      <c r="G291" s="380"/>
      <c r="H291" s="380"/>
      <c r="I291" s="380"/>
      <c r="J291" s="380"/>
      <c r="K291" s="380"/>
      <c r="L291" s="380"/>
      <c r="M291" s="380"/>
      <c r="N291" s="380"/>
      <c r="O291" s="290"/>
      <c r="P291" s="290"/>
      <c r="Q291" s="290"/>
      <c r="R291" s="290"/>
      <c r="S291" s="290"/>
      <c r="T291" s="290"/>
      <c r="U291" s="290"/>
      <c r="V291" s="290"/>
      <c r="W291" s="290"/>
      <c r="X291" s="290"/>
      <c r="Y291" s="290"/>
      <c r="Z291" s="290"/>
      <c r="AA291" s="290"/>
      <c r="AB291" s="290"/>
      <c r="AC291" s="290"/>
      <c r="AD291" s="290"/>
      <c r="AE291" s="290"/>
      <c r="AF291" s="290"/>
      <c r="AG291" s="290"/>
      <c r="AH291" s="290"/>
      <c r="AI291" s="290"/>
      <c r="AJ291" s="290"/>
      <c r="AK291" s="290"/>
      <c r="AL291" s="297"/>
      <c r="AM291" s="290"/>
      <c r="AN291" s="290"/>
      <c r="AO291" s="290"/>
      <c r="AP291" s="290"/>
      <c r="AQ291" s="290"/>
      <c r="AR291" s="290"/>
      <c r="AS291" s="290"/>
      <c r="AT291" s="290"/>
      <c r="AU291" s="290"/>
      <c r="AV291" s="290"/>
      <c r="AW291" s="290"/>
      <c r="AX291" s="290"/>
      <c r="AY291" s="290"/>
      <c r="AZ291" s="290"/>
      <c r="BA291" s="290"/>
      <c r="BB291" s="290"/>
      <c r="BC291" s="290"/>
      <c r="BD291" s="290"/>
      <c r="BE291" s="290"/>
      <c r="BF291" s="290"/>
      <c r="BG291" s="290"/>
      <c r="BH291" s="290"/>
      <c r="BI291" s="290"/>
      <c r="BJ291" s="290"/>
      <c r="BK291" s="290"/>
      <c r="BL291" s="290"/>
      <c r="BM291" s="290"/>
      <c r="BN291" s="290"/>
      <c r="BO291" s="290"/>
      <c r="BP291" s="290"/>
      <c r="BQ291" s="290"/>
    </row>
    <row r="292" spans="2:69" x14ac:dyDescent="0.2">
      <c r="B292" s="290"/>
      <c r="C292" s="380"/>
      <c r="D292" s="380"/>
      <c r="E292" s="380"/>
      <c r="F292" s="380"/>
      <c r="G292" s="380"/>
      <c r="H292" s="380"/>
      <c r="I292" s="380"/>
      <c r="J292" s="380"/>
      <c r="K292" s="380"/>
      <c r="L292" s="380"/>
      <c r="M292" s="380"/>
      <c r="N292" s="380"/>
      <c r="O292" s="290"/>
      <c r="P292" s="290"/>
      <c r="Q292" s="290"/>
      <c r="R292" s="290"/>
      <c r="S292" s="290"/>
      <c r="T292" s="290"/>
      <c r="U292" s="290"/>
      <c r="V292" s="290"/>
      <c r="W292" s="290"/>
      <c r="X292" s="290"/>
      <c r="Y292" s="290"/>
      <c r="Z292" s="290"/>
      <c r="AA292" s="290"/>
      <c r="AB292" s="290"/>
      <c r="AC292" s="290"/>
      <c r="AD292" s="290"/>
      <c r="AE292" s="290"/>
      <c r="AF292" s="290"/>
      <c r="AG292" s="290"/>
      <c r="AH292" s="290"/>
      <c r="AI292" s="290"/>
      <c r="AJ292" s="290"/>
      <c r="AK292" s="290"/>
      <c r="AL292" s="290"/>
      <c r="AM292" s="290"/>
      <c r="AN292" s="290"/>
      <c r="AO292" s="290"/>
      <c r="AP292" s="290"/>
      <c r="AQ292" s="290"/>
      <c r="AR292" s="290"/>
      <c r="AS292" s="290"/>
      <c r="AT292" s="290"/>
      <c r="AU292" s="290"/>
      <c r="AV292" s="290"/>
      <c r="AW292" s="290"/>
      <c r="AX292" s="290"/>
      <c r="AY292" s="290"/>
      <c r="AZ292" s="290"/>
      <c r="BA292" s="290"/>
      <c r="BB292" s="290"/>
      <c r="BC292" s="290"/>
      <c r="BD292" s="290"/>
      <c r="BE292" s="290"/>
      <c r="BF292" s="290"/>
      <c r="BG292" s="290"/>
      <c r="BH292" s="290"/>
      <c r="BI292" s="290"/>
      <c r="BJ292" s="290"/>
      <c r="BK292" s="290"/>
      <c r="BL292" s="290"/>
      <c r="BM292" s="290"/>
      <c r="BN292" s="290"/>
      <c r="BO292" s="290"/>
    </row>
    <row r="293" spans="2:69" x14ac:dyDescent="0.2">
      <c r="B293" s="290"/>
      <c r="C293" s="380"/>
      <c r="D293" s="380"/>
      <c r="E293" s="380"/>
      <c r="F293" s="380"/>
      <c r="G293" s="380"/>
      <c r="H293" s="380"/>
      <c r="I293" s="380"/>
      <c r="J293" s="380"/>
      <c r="K293" s="380"/>
      <c r="L293" s="380"/>
      <c r="M293" s="380"/>
      <c r="N293" s="380"/>
      <c r="O293" s="290"/>
      <c r="P293" s="290"/>
      <c r="Q293" s="290"/>
      <c r="R293" s="290"/>
      <c r="S293" s="290"/>
      <c r="T293" s="290"/>
      <c r="U293" s="290"/>
      <c r="V293" s="290"/>
      <c r="W293" s="290"/>
      <c r="X293" s="290"/>
      <c r="Y293" s="290"/>
      <c r="Z293" s="290"/>
      <c r="AA293" s="290"/>
      <c r="AB293" s="290"/>
      <c r="AC293" s="290"/>
      <c r="AD293" s="290"/>
      <c r="AE293" s="290"/>
      <c r="AF293" s="290"/>
      <c r="AG293" s="290"/>
      <c r="AH293" s="290"/>
      <c r="AI293" s="290"/>
      <c r="AJ293" s="290"/>
      <c r="AK293" s="290"/>
      <c r="AL293" s="290"/>
      <c r="AM293" s="290"/>
      <c r="AN293" s="290"/>
      <c r="AO293" s="290"/>
      <c r="AP293" s="290"/>
      <c r="AQ293" s="290"/>
      <c r="AR293" s="290"/>
      <c r="AS293" s="290"/>
      <c r="AT293" s="290"/>
      <c r="AU293" s="290"/>
      <c r="AV293" s="290"/>
      <c r="AW293" s="290"/>
      <c r="AX293" s="290"/>
      <c r="AY293" s="290"/>
      <c r="AZ293" s="290"/>
      <c r="BA293" s="290"/>
      <c r="BB293" s="290"/>
      <c r="BC293" s="290"/>
      <c r="BD293" s="290"/>
      <c r="BE293" s="290"/>
      <c r="BF293" s="290"/>
      <c r="BG293" s="290"/>
      <c r="BH293" s="290"/>
      <c r="BI293" s="290"/>
      <c r="BJ293" s="290"/>
      <c r="BK293" s="290"/>
      <c r="BL293" s="290"/>
      <c r="BM293" s="290"/>
      <c r="BN293" s="290"/>
      <c r="BO293" s="290"/>
    </row>
    <row r="294" spans="2:69" x14ac:dyDescent="0.2">
      <c r="B294" s="290"/>
      <c r="C294" s="380"/>
      <c r="D294" s="380"/>
      <c r="E294" s="380"/>
      <c r="F294" s="380"/>
      <c r="G294" s="380"/>
      <c r="H294" s="380"/>
      <c r="I294" s="380"/>
      <c r="J294" s="380"/>
      <c r="K294" s="380"/>
      <c r="L294" s="380"/>
      <c r="M294" s="380"/>
      <c r="N294" s="380"/>
      <c r="O294" s="290"/>
      <c r="P294" s="290"/>
      <c r="Q294" s="290"/>
      <c r="R294" s="290"/>
      <c r="S294" s="290"/>
      <c r="T294" s="290"/>
      <c r="U294" s="290"/>
      <c r="V294" s="290"/>
      <c r="W294" s="290"/>
      <c r="X294" s="290"/>
      <c r="Y294" s="290"/>
      <c r="Z294" s="290"/>
      <c r="AA294" s="290"/>
      <c r="AB294" s="290"/>
      <c r="AC294" s="290"/>
      <c r="AD294" s="290"/>
      <c r="AE294" s="290"/>
      <c r="AF294" s="290"/>
      <c r="AG294" s="290"/>
      <c r="AH294" s="290"/>
      <c r="AI294" s="290"/>
      <c r="AJ294" s="290"/>
      <c r="AK294" s="290"/>
      <c r="AL294" s="290"/>
      <c r="AM294" s="290"/>
      <c r="AN294" s="290"/>
      <c r="AO294" s="290"/>
      <c r="AP294" s="290"/>
      <c r="AQ294" s="290"/>
      <c r="AR294" s="290"/>
      <c r="AS294" s="290"/>
      <c r="AT294" s="290"/>
      <c r="AU294" s="290"/>
      <c r="AV294" s="290"/>
      <c r="AW294" s="290"/>
      <c r="AX294" s="290"/>
      <c r="AY294" s="290"/>
      <c r="AZ294" s="290"/>
      <c r="BA294" s="290"/>
      <c r="BB294" s="290"/>
      <c r="BC294" s="290"/>
      <c r="BD294" s="290"/>
      <c r="BE294" s="290"/>
      <c r="BF294" s="290"/>
      <c r="BG294" s="290"/>
      <c r="BH294" s="290"/>
      <c r="BI294" s="290"/>
      <c r="BJ294" s="290"/>
      <c r="BK294" s="290"/>
      <c r="BL294" s="290"/>
      <c r="BM294" s="290"/>
      <c r="BN294" s="290"/>
      <c r="BO294" s="290"/>
    </row>
    <row r="295" spans="2:69" x14ac:dyDescent="0.2">
      <c r="B295" s="290"/>
      <c r="C295" s="380"/>
      <c r="D295" s="380"/>
      <c r="E295" s="380"/>
      <c r="F295" s="380"/>
      <c r="G295" s="380"/>
      <c r="H295" s="380"/>
      <c r="I295" s="380"/>
      <c r="J295" s="380"/>
      <c r="K295" s="380"/>
      <c r="L295" s="380"/>
      <c r="M295" s="380"/>
      <c r="N295" s="380"/>
      <c r="O295" s="290"/>
      <c r="P295" s="290"/>
      <c r="Q295" s="290"/>
      <c r="R295" s="290"/>
      <c r="S295" s="290"/>
      <c r="T295" s="290"/>
      <c r="U295" s="290"/>
      <c r="V295" s="290"/>
      <c r="W295" s="290"/>
      <c r="X295" s="290"/>
      <c r="Y295" s="290"/>
      <c r="Z295" s="290"/>
      <c r="AA295" s="290"/>
      <c r="AB295" s="290"/>
      <c r="AC295" s="290"/>
      <c r="AD295" s="290"/>
      <c r="AE295" s="290"/>
      <c r="AF295" s="290"/>
      <c r="AG295" s="290"/>
      <c r="AH295" s="290"/>
      <c r="AI295" s="290"/>
      <c r="AJ295" s="290"/>
      <c r="AK295" s="290"/>
      <c r="AL295" s="290"/>
      <c r="AM295" s="290"/>
      <c r="AN295" s="290"/>
      <c r="AO295" s="290"/>
      <c r="AP295" s="290"/>
      <c r="AQ295" s="290"/>
      <c r="AR295" s="290"/>
      <c r="AS295" s="290"/>
      <c r="AT295" s="290"/>
      <c r="AU295" s="290"/>
      <c r="AV295" s="290"/>
      <c r="AW295" s="290"/>
      <c r="AX295" s="290"/>
      <c r="AY295" s="290"/>
      <c r="AZ295" s="290"/>
      <c r="BA295" s="290"/>
      <c r="BB295" s="290"/>
      <c r="BC295" s="290"/>
      <c r="BD295" s="290"/>
      <c r="BE295" s="290"/>
      <c r="BF295" s="290"/>
      <c r="BG295" s="290"/>
      <c r="BH295" s="290"/>
      <c r="BI295" s="290"/>
      <c r="BJ295" s="290"/>
      <c r="BK295" s="290"/>
      <c r="BL295" s="290"/>
      <c r="BM295" s="290"/>
      <c r="BN295" s="290"/>
      <c r="BO295" s="290"/>
    </row>
    <row r="296" spans="2:69" x14ac:dyDescent="0.2">
      <c r="B296" s="290"/>
      <c r="C296" s="380"/>
      <c r="D296" s="380"/>
      <c r="E296" s="380"/>
      <c r="F296" s="380"/>
      <c r="G296" s="380"/>
      <c r="H296" s="380"/>
      <c r="I296" s="380"/>
      <c r="J296" s="380"/>
      <c r="K296" s="380"/>
      <c r="L296" s="380"/>
      <c r="M296" s="380"/>
      <c r="N296" s="380"/>
      <c r="O296" s="290"/>
      <c r="P296" s="290"/>
      <c r="Q296" s="290"/>
      <c r="R296" s="290"/>
      <c r="S296" s="290"/>
      <c r="T296" s="290"/>
      <c r="U296" s="290"/>
      <c r="V296" s="290"/>
      <c r="W296" s="290"/>
      <c r="X296" s="290"/>
      <c r="Y296" s="290"/>
      <c r="Z296" s="290"/>
      <c r="AA296" s="290"/>
      <c r="AB296" s="290"/>
      <c r="AC296" s="290"/>
      <c r="AD296" s="290"/>
      <c r="AE296" s="290"/>
      <c r="AF296" s="290"/>
      <c r="AG296" s="290"/>
      <c r="AH296" s="290"/>
      <c r="AI296" s="290"/>
      <c r="AJ296" s="290"/>
      <c r="AK296" s="290"/>
      <c r="AL296" s="290"/>
      <c r="AM296" s="290"/>
      <c r="AN296" s="290"/>
      <c r="AO296" s="290"/>
      <c r="AP296" s="290"/>
      <c r="AQ296" s="290"/>
      <c r="AR296" s="290"/>
      <c r="AS296" s="290"/>
      <c r="AT296" s="290"/>
      <c r="AU296" s="290"/>
      <c r="AV296" s="290"/>
      <c r="AW296" s="290"/>
      <c r="AX296" s="290"/>
      <c r="AY296" s="290"/>
      <c r="AZ296" s="290"/>
      <c r="BA296" s="290"/>
      <c r="BB296" s="290"/>
      <c r="BC296" s="290"/>
      <c r="BD296" s="290"/>
      <c r="BE296" s="290"/>
      <c r="BF296" s="290"/>
      <c r="BG296" s="290"/>
      <c r="BH296" s="290"/>
      <c r="BI296" s="290"/>
      <c r="BJ296" s="290"/>
      <c r="BK296" s="290"/>
      <c r="BL296" s="290"/>
      <c r="BM296" s="290"/>
      <c r="BN296" s="290"/>
      <c r="BO296" s="290"/>
    </row>
    <row r="297" spans="2:69" x14ac:dyDescent="0.2">
      <c r="B297" s="290"/>
      <c r="C297" s="380"/>
      <c r="D297" s="380"/>
      <c r="E297" s="380"/>
      <c r="F297" s="380"/>
      <c r="G297" s="380"/>
      <c r="H297" s="380"/>
      <c r="I297" s="380"/>
      <c r="J297" s="380"/>
      <c r="K297" s="380"/>
      <c r="L297" s="380"/>
      <c r="M297" s="380"/>
      <c r="N297" s="380"/>
      <c r="O297" s="290"/>
      <c r="P297" s="290"/>
      <c r="Q297" s="290"/>
      <c r="R297" s="290"/>
      <c r="S297" s="290"/>
      <c r="T297" s="290"/>
      <c r="U297" s="290"/>
      <c r="V297" s="290"/>
      <c r="W297" s="290"/>
      <c r="X297" s="290"/>
      <c r="Y297" s="290"/>
      <c r="Z297" s="290"/>
      <c r="AA297" s="290"/>
      <c r="AB297" s="290"/>
      <c r="AC297" s="290"/>
      <c r="AD297" s="290"/>
      <c r="AE297" s="290"/>
      <c r="AF297" s="290"/>
      <c r="AG297" s="290"/>
      <c r="AH297" s="290"/>
      <c r="AI297" s="290"/>
      <c r="AJ297" s="290"/>
      <c r="AK297" s="290"/>
      <c r="AL297" s="290"/>
      <c r="AM297" s="290"/>
      <c r="AN297" s="290"/>
      <c r="AO297" s="290"/>
      <c r="AP297" s="290"/>
      <c r="AQ297" s="290"/>
      <c r="AR297" s="290"/>
      <c r="AS297" s="290"/>
      <c r="AT297" s="290"/>
      <c r="AU297" s="290"/>
      <c r="AV297" s="290"/>
      <c r="AW297" s="290"/>
      <c r="AX297" s="290"/>
      <c r="AY297" s="290"/>
      <c r="AZ297" s="290"/>
      <c r="BA297" s="290"/>
      <c r="BB297" s="290"/>
      <c r="BC297" s="290"/>
      <c r="BD297" s="290"/>
      <c r="BE297" s="290"/>
      <c r="BF297" s="290"/>
      <c r="BG297" s="290"/>
      <c r="BH297" s="290"/>
      <c r="BI297" s="290"/>
      <c r="BJ297" s="290"/>
      <c r="BK297" s="290"/>
      <c r="BL297" s="290"/>
      <c r="BM297" s="290"/>
      <c r="BN297" s="290"/>
      <c r="BO297" s="290"/>
    </row>
    <row r="298" spans="2:69" x14ac:dyDescent="0.2">
      <c r="B298" s="290"/>
      <c r="C298" s="380"/>
      <c r="D298" s="380"/>
      <c r="E298" s="380"/>
      <c r="F298" s="380"/>
      <c r="G298" s="380"/>
      <c r="H298" s="380"/>
      <c r="I298" s="380"/>
      <c r="J298" s="380"/>
      <c r="K298" s="380"/>
      <c r="L298" s="380"/>
      <c r="M298" s="380"/>
      <c r="N298" s="380"/>
      <c r="O298" s="290"/>
      <c r="P298" s="290"/>
      <c r="Q298" s="290"/>
      <c r="R298" s="290"/>
      <c r="S298" s="290"/>
      <c r="T298" s="290"/>
      <c r="U298" s="290"/>
      <c r="V298" s="290"/>
      <c r="W298" s="290"/>
      <c r="X298" s="290"/>
      <c r="Y298" s="290"/>
      <c r="Z298" s="290"/>
      <c r="AA298" s="290"/>
      <c r="AB298" s="290"/>
      <c r="AC298" s="290"/>
      <c r="AD298" s="290"/>
      <c r="AE298" s="290"/>
      <c r="AF298" s="290"/>
      <c r="AG298" s="290"/>
      <c r="AH298" s="290"/>
      <c r="AI298" s="290"/>
      <c r="AJ298" s="290"/>
      <c r="AK298" s="290"/>
      <c r="AL298" s="290"/>
      <c r="AM298" s="290"/>
      <c r="AN298" s="290"/>
      <c r="AO298" s="290"/>
      <c r="AP298" s="290"/>
      <c r="AQ298" s="290"/>
      <c r="AR298" s="290"/>
      <c r="AS298" s="290"/>
      <c r="AT298" s="290"/>
      <c r="AU298" s="290"/>
      <c r="AV298" s="290"/>
      <c r="AW298" s="290"/>
      <c r="AX298" s="290"/>
      <c r="AY298" s="290"/>
      <c r="AZ298" s="290"/>
      <c r="BA298" s="290"/>
      <c r="BB298" s="290"/>
      <c r="BC298" s="290"/>
      <c r="BD298" s="290"/>
      <c r="BE298" s="290"/>
      <c r="BF298" s="290"/>
      <c r="BG298" s="290"/>
      <c r="BH298" s="290"/>
      <c r="BI298" s="290"/>
      <c r="BJ298" s="290"/>
      <c r="BK298" s="290"/>
      <c r="BL298" s="290"/>
      <c r="BM298" s="290"/>
      <c r="BN298" s="290"/>
      <c r="BO298" s="290"/>
    </row>
    <row r="299" spans="2:69" x14ac:dyDescent="0.2">
      <c r="B299" s="290"/>
      <c r="C299" s="380"/>
      <c r="D299" s="380"/>
      <c r="E299" s="380"/>
      <c r="F299" s="380"/>
      <c r="G299" s="380"/>
      <c r="H299" s="380"/>
      <c r="I299" s="380"/>
      <c r="J299" s="380"/>
      <c r="K299" s="380"/>
      <c r="L299" s="380"/>
      <c r="M299" s="380"/>
      <c r="N299" s="380"/>
      <c r="O299" s="290"/>
      <c r="P299" s="290"/>
      <c r="Q299" s="290"/>
      <c r="R299" s="290"/>
      <c r="S299" s="290"/>
      <c r="T299" s="290"/>
      <c r="U299" s="290"/>
      <c r="V299" s="290"/>
      <c r="W299" s="290"/>
      <c r="X299" s="290"/>
      <c r="Y299" s="290"/>
      <c r="Z299" s="290"/>
      <c r="AA299" s="290"/>
      <c r="AB299" s="290"/>
      <c r="AC299" s="290"/>
      <c r="AD299" s="290"/>
      <c r="AE299" s="290"/>
      <c r="AF299" s="290"/>
      <c r="AG299" s="290"/>
      <c r="AH299" s="290"/>
      <c r="AI299" s="290"/>
      <c r="AJ299" s="290"/>
      <c r="AK299" s="290"/>
      <c r="AL299" s="290"/>
      <c r="AM299" s="290"/>
      <c r="AN299" s="290"/>
      <c r="AO299" s="290"/>
      <c r="AP299" s="290"/>
      <c r="AQ299" s="290"/>
      <c r="AR299" s="290"/>
      <c r="AS299" s="290"/>
    </row>
  </sheetData>
  <mergeCells count="62">
    <mergeCell ref="I61:J61"/>
    <mergeCell ref="B67:N67"/>
    <mergeCell ref="B68:N68"/>
    <mergeCell ref="P62:Q62"/>
    <mergeCell ref="P54:T54"/>
    <mergeCell ref="P61:T61"/>
    <mergeCell ref="B65:N65"/>
    <mergeCell ref="B64:N64"/>
    <mergeCell ref="P3:U3"/>
    <mergeCell ref="P4:V4"/>
    <mergeCell ref="P6:V6"/>
    <mergeCell ref="P7:V7"/>
    <mergeCell ref="P8:V8"/>
    <mergeCell ref="P9:V9"/>
    <mergeCell ref="P58:T58"/>
    <mergeCell ref="P53:T53"/>
    <mergeCell ref="P76:R76"/>
    <mergeCell ref="O63:X64"/>
    <mergeCell ref="P65:V65"/>
    <mergeCell ref="B74:M74"/>
    <mergeCell ref="B71:M72"/>
    <mergeCell ref="B66:N66"/>
    <mergeCell ref="P71:W71"/>
    <mergeCell ref="P66:V66"/>
    <mergeCell ref="P67:V67"/>
    <mergeCell ref="M69:N69"/>
    <mergeCell ref="P69:U69"/>
    <mergeCell ref="P68:V68"/>
    <mergeCell ref="P70:W70"/>
    <mergeCell ref="B8:N8"/>
    <mergeCell ref="C10:D11"/>
    <mergeCell ref="E10:F11"/>
    <mergeCell ref="G10:H11"/>
    <mergeCell ref="I10:J11"/>
    <mergeCell ref="K10:L11"/>
    <mergeCell ref="M10:N11"/>
    <mergeCell ref="C90:D90"/>
    <mergeCell ref="G90:H90"/>
    <mergeCell ref="C114:D114"/>
    <mergeCell ref="C115:W115"/>
    <mergeCell ref="S116:U116"/>
    <mergeCell ref="V116:V117"/>
    <mergeCell ref="W116:W117"/>
    <mergeCell ref="C116:F116"/>
    <mergeCell ref="G116:I116"/>
    <mergeCell ref="J116:L116"/>
    <mergeCell ref="M116:O116"/>
    <mergeCell ref="P116:R116"/>
    <mergeCell ref="M161:O161"/>
    <mergeCell ref="B116:B117"/>
    <mergeCell ref="AD161:AF161"/>
    <mergeCell ref="P161:R161"/>
    <mergeCell ref="S161:U161"/>
    <mergeCell ref="V161:X161"/>
    <mergeCell ref="Y161:AA161"/>
    <mergeCell ref="AB161:AB162"/>
    <mergeCell ref="AC161:AC162"/>
    <mergeCell ref="D160:L160"/>
    <mergeCell ref="B161:B162"/>
    <mergeCell ref="D161:F161"/>
    <mergeCell ref="G161:I161"/>
    <mergeCell ref="J161:L161"/>
  </mergeCells>
  <hyperlinks>
    <hyperlink ref="M69:N69" location="Índice!A1" tooltip="Índice" display="Índice"/>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75"/>
  <sheetViews>
    <sheetView showGridLines="0" showRowColHeaders="0" workbookViewId="0"/>
  </sheetViews>
  <sheetFormatPr baseColWidth="10" defaultColWidth="12.42578125" defaultRowHeight="12.75" x14ac:dyDescent="0.2"/>
  <cols>
    <col min="1" max="1" width="10.140625" style="113" customWidth="1"/>
    <col min="2" max="2" width="37.42578125" style="113" customWidth="1"/>
    <col min="3" max="4" width="9.5703125" style="191" customWidth="1"/>
    <col min="5" max="5" width="8.28515625" style="191" customWidth="1"/>
    <col min="6" max="6" width="11.85546875" style="191" customWidth="1"/>
    <col min="7" max="14" width="8.28515625" style="191" customWidth="1"/>
    <col min="15" max="16" width="12.42578125" style="113"/>
    <col min="17" max="17" width="15.7109375" style="113" customWidth="1"/>
    <col min="18" max="18" width="21.85546875" style="113" customWidth="1"/>
    <col min="19" max="19" width="15.7109375" style="113" customWidth="1"/>
    <col min="20" max="21" width="12.42578125" style="113"/>
    <col min="22" max="24" width="20.7109375" style="113" customWidth="1"/>
    <col min="25" max="16384" width="12.42578125" style="113"/>
  </cols>
  <sheetData>
    <row r="1" spans="1:34" x14ac:dyDescent="0.2">
      <c r="A1"/>
    </row>
    <row r="5" spans="1:34" s="112" customFormat="1" x14ac:dyDescent="0.2">
      <c r="C5" s="168"/>
      <c r="D5" s="168"/>
      <c r="E5" s="168"/>
      <c r="F5" s="169"/>
      <c r="G5" s="168"/>
      <c r="H5" s="168"/>
      <c r="I5" s="168"/>
      <c r="J5" s="168"/>
      <c r="K5" s="168"/>
      <c r="L5" s="168"/>
      <c r="M5" s="168"/>
      <c r="N5" s="168"/>
    </row>
    <row r="6" spans="1:34" s="112" customFormat="1" x14ac:dyDescent="0.2">
      <c r="C6" s="168"/>
      <c r="D6" s="168"/>
      <c r="E6" s="168"/>
      <c r="F6" s="169"/>
      <c r="G6" s="168"/>
      <c r="H6" s="168"/>
      <c r="I6" s="168"/>
      <c r="J6" s="168"/>
      <c r="K6" s="168"/>
      <c r="L6" s="168"/>
      <c r="M6" s="168"/>
      <c r="N6" s="168"/>
      <c r="Q6" s="291"/>
      <c r="R6" s="343"/>
      <c r="S6" s="291"/>
      <c r="T6" s="291"/>
      <c r="U6" s="291"/>
      <c r="V6" s="291"/>
    </row>
    <row r="7" spans="1:34" x14ac:dyDescent="0.2">
      <c r="P7" s="290"/>
      <c r="Q7" s="290"/>
      <c r="R7" s="297"/>
      <c r="S7" s="290"/>
      <c r="T7" s="290"/>
      <c r="U7" s="290"/>
      <c r="V7" s="290"/>
    </row>
    <row r="8" spans="1:34" s="124" customFormat="1" x14ac:dyDescent="0.2">
      <c r="B8" s="599" t="s">
        <v>149</v>
      </c>
      <c r="C8" s="625"/>
      <c r="D8" s="625"/>
      <c r="E8" s="625"/>
      <c r="F8" s="625"/>
      <c r="G8" s="625"/>
      <c r="H8" s="625"/>
      <c r="I8" s="625"/>
      <c r="J8" s="625"/>
      <c r="K8" s="625"/>
      <c r="L8" s="625"/>
      <c r="M8" s="625"/>
      <c r="N8" s="625"/>
      <c r="P8" s="371"/>
      <c r="Q8" s="332"/>
      <c r="R8" s="421"/>
      <c r="S8" s="422"/>
      <c r="T8" s="292"/>
      <c r="U8" s="292"/>
      <c r="V8" s="292"/>
    </row>
    <row r="9" spans="1:34" s="124" customFormat="1" ht="13.5" thickBot="1" x14ac:dyDescent="0.25">
      <c r="C9" s="170"/>
      <c r="D9" s="170"/>
      <c r="E9" s="170"/>
      <c r="F9" s="170"/>
      <c r="G9" s="170"/>
      <c r="H9" s="170"/>
      <c r="I9" s="170"/>
      <c r="J9" s="170"/>
      <c r="K9" s="170"/>
      <c r="L9" s="170"/>
      <c r="M9" s="170"/>
      <c r="N9" s="170"/>
      <c r="P9" s="371"/>
      <c r="Q9" s="292"/>
      <c r="R9" s="421"/>
      <c r="S9" s="292"/>
      <c r="T9" s="292"/>
      <c r="U9" s="292"/>
      <c r="V9" s="292"/>
    </row>
    <row r="10" spans="1:34" s="124" customFormat="1" ht="12.75" customHeight="1" x14ac:dyDescent="0.2">
      <c r="B10" s="125"/>
      <c r="C10" s="600" t="s">
        <v>34</v>
      </c>
      <c r="D10" s="601"/>
      <c r="E10" s="600" t="s">
        <v>39</v>
      </c>
      <c r="F10" s="601"/>
      <c r="G10" s="600" t="s">
        <v>40</v>
      </c>
      <c r="H10" s="601"/>
      <c r="I10" s="600" t="s">
        <v>45</v>
      </c>
      <c r="J10" s="601"/>
      <c r="K10" s="604" t="s">
        <v>48</v>
      </c>
      <c r="L10" s="605"/>
      <c r="M10" s="600" t="s">
        <v>47</v>
      </c>
      <c r="N10" s="601"/>
      <c r="P10" s="371"/>
      <c r="Q10" s="292"/>
      <c r="R10" s="421"/>
      <c r="S10" s="292"/>
      <c r="T10" s="292"/>
      <c r="U10" s="292"/>
      <c r="V10" s="292"/>
      <c r="W10" s="292"/>
      <c r="X10" s="292"/>
      <c r="Y10" s="292"/>
      <c r="Z10" s="292"/>
      <c r="AA10" s="292"/>
      <c r="AB10" s="292"/>
      <c r="AC10" s="292"/>
      <c r="AD10" s="292"/>
      <c r="AE10" s="292"/>
      <c r="AF10" s="292"/>
      <c r="AG10" s="292"/>
      <c r="AH10" s="292"/>
    </row>
    <row r="11" spans="1:34" s="124" customFormat="1" ht="25.5" customHeight="1" x14ac:dyDescent="0.2">
      <c r="B11" s="126" t="s">
        <v>33</v>
      </c>
      <c r="C11" s="602"/>
      <c r="D11" s="603"/>
      <c r="E11" s="602"/>
      <c r="F11" s="603"/>
      <c r="G11" s="602"/>
      <c r="H11" s="603"/>
      <c r="I11" s="602"/>
      <c r="J11" s="603"/>
      <c r="K11" s="606"/>
      <c r="L11" s="607"/>
      <c r="M11" s="602"/>
      <c r="N11" s="603"/>
      <c r="P11" s="371"/>
      <c r="Q11" s="292"/>
      <c r="R11" s="421"/>
      <c r="S11" s="292"/>
      <c r="T11" s="293"/>
      <c r="U11" s="293"/>
      <c r="V11" s="292"/>
      <c r="W11" s="292"/>
      <c r="X11" s="292"/>
      <c r="Y11" s="292"/>
      <c r="Z11" s="292"/>
      <c r="AA11" s="292"/>
      <c r="AB11" s="292"/>
      <c r="AC11" s="292"/>
      <c r="AD11" s="292"/>
      <c r="AE11" s="292"/>
      <c r="AF11" s="292"/>
      <c r="AG11" s="292"/>
      <c r="AH11" s="292"/>
    </row>
    <row r="12" spans="1:34" s="124" customFormat="1" ht="15" customHeight="1" thickBot="1" x14ac:dyDescent="0.25">
      <c r="B12" s="171"/>
      <c r="C12" s="253" t="s">
        <v>1</v>
      </c>
      <c r="D12" s="252" t="s">
        <v>0</v>
      </c>
      <c r="E12" s="253" t="s">
        <v>1</v>
      </c>
      <c r="F12" s="252" t="s">
        <v>0</v>
      </c>
      <c r="G12" s="253" t="s">
        <v>1</v>
      </c>
      <c r="H12" s="252" t="s">
        <v>0</v>
      </c>
      <c r="I12" s="253" t="s">
        <v>1</v>
      </c>
      <c r="J12" s="252" t="s">
        <v>0</v>
      </c>
      <c r="K12" s="253" t="s">
        <v>1</v>
      </c>
      <c r="L12" s="252" t="s">
        <v>0</v>
      </c>
      <c r="M12" s="172" t="s">
        <v>1</v>
      </c>
      <c r="N12" s="173" t="s">
        <v>0</v>
      </c>
      <c r="O12" s="287"/>
      <c r="P12" s="371"/>
      <c r="Q12" s="293"/>
      <c r="R12" s="292"/>
      <c r="S12" s="292"/>
      <c r="T12" s="292"/>
      <c r="U12" s="292"/>
      <c r="V12" s="292"/>
      <c r="W12" s="292"/>
      <c r="X12" s="292"/>
      <c r="Y12" s="292"/>
      <c r="Z12" s="292"/>
      <c r="AA12" s="292"/>
      <c r="AB12" s="292"/>
      <c r="AC12" s="292"/>
      <c r="AD12" s="292"/>
      <c r="AE12" s="292"/>
      <c r="AF12" s="292"/>
      <c r="AG12" s="292"/>
      <c r="AH12" s="292"/>
    </row>
    <row r="13" spans="1:34" s="124" customFormat="1" ht="13.5" customHeight="1" thickBot="1" x14ac:dyDescent="0.25">
      <c r="B13" s="174" t="s">
        <v>4</v>
      </c>
      <c r="C13" s="238">
        <v>10686</v>
      </c>
      <c r="D13" s="239">
        <v>7.2680379766206684</v>
      </c>
      <c r="E13" s="196">
        <v>2009</v>
      </c>
      <c r="F13" s="206">
        <v>1.37</v>
      </c>
      <c r="G13" s="216">
        <v>275</v>
      </c>
      <c r="H13" s="206">
        <v>0.19</v>
      </c>
      <c r="I13" s="216">
        <v>656</v>
      </c>
      <c r="J13" s="206">
        <v>0.45</v>
      </c>
      <c r="K13" s="216">
        <v>38</v>
      </c>
      <c r="L13" s="206">
        <v>0.03</v>
      </c>
      <c r="M13" s="196">
        <v>13664</v>
      </c>
      <c r="N13" s="206">
        <v>9.2935121572660311</v>
      </c>
      <c r="O13" s="140"/>
      <c r="P13" s="425"/>
      <c r="Q13" s="295"/>
      <c r="R13" s="426"/>
      <c r="S13" s="292"/>
      <c r="T13" s="344"/>
      <c r="U13" s="344"/>
      <c r="V13" s="292"/>
      <c r="W13" s="292"/>
      <c r="X13" s="292"/>
      <c r="Y13" s="292"/>
      <c r="Z13" s="292"/>
      <c r="AA13" s="292"/>
      <c r="AB13" s="292"/>
      <c r="AC13" s="292"/>
      <c r="AD13" s="292"/>
      <c r="AE13" s="292"/>
      <c r="AF13" s="292"/>
      <c r="AG13" s="292"/>
      <c r="AH13" s="292"/>
    </row>
    <row r="14" spans="1:34" s="124" customFormat="1" x14ac:dyDescent="0.2">
      <c r="B14" s="177" t="s">
        <v>78</v>
      </c>
      <c r="C14" s="198">
        <v>2417</v>
      </c>
      <c r="D14" s="240">
        <v>1.6439123890597189</v>
      </c>
      <c r="E14" s="247">
        <v>1069</v>
      </c>
      <c r="F14" s="208">
        <v>0.73</v>
      </c>
      <c r="G14" s="207">
        <v>100</v>
      </c>
      <c r="H14" s="208">
        <v>7.0000000000000007E-2</v>
      </c>
      <c r="I14" s="207">
        <v>334</v>
      </c>
      <c r="J14" s="208">
        <v>0.23</v>
      </c>
      <c r="K14" s="207">
        <v>15</v>
      </c>
      <c r="L14" s="208">
        <v>0.01</v>
      </c>
      <c r="M14" s="254">
        <v>3935</v>
      </c>
      <c r="N14" s="208">
        <v>2.676373707467933</v>
      </c>
      <c r="O14" s="140"/>
      <c r="P14" s="423"/>
      <c r="Q14" s="292"/>
      <c r="R14" s="424"/>
      <c r="S14" s="292"/>
      <c r="T14" s="344"/>
      <c r="U14" s="344"/>
      <c r="V14" s="292"/>
      <c r="W14" s="292"/>
      <c r="X14" s="292"/>
      <c r="Y14" s="292"/>
      <c r="Z14" s="292"/>
      <c r="AA14" s="292"/>
      <c r="AB14" s="292"/>
      <c r="AC14" s="292"/>
      <c r="AD14" s="292"/>
      <c r="AE14" s="292"/>
      <c r="AF14" s="292"/>
      <c r="AG14" s="292"/>
      <c r="AH14" s="292"/>
    </row>
    <row r="15" spans="1:34" s="124" customFormat="1" x14ac:dyDescent="0.2">
      <c r="B15" s="179" t="s">
        <v>79</v>
      </c>
      <c r="C15" s="200">
        <v>189</v>
      </c>
      <c r="D15" s="241">
        <v>0.12854755545398711</v>
      </c>
      <c r="E15" s="248"/>
      <c r="F15" s="209"/>
      <c r="G15" s="210"/>
      <c r="H15" s="202"/>
      <c r="I15" s="210"/>
      <c r="J15" s="209"/>
      <c r="K15" s="210"/>
      <c r="L15" s="209"/>
      <c r="M15" s="248">
        <v>189</v>
      </c>
      <c r="N15" s="209">
        <v>0.12854755545398711</v>
      </c>
      <c r="O15" s="287"/>
      <c r="P15" s="425"/>
      <c r="Q15" s="292"/>
      <c r="R15" s="426"/>
      <c r="S15" s="292"/>
      <c r="T15" s="344"/>
      <c r="U15" s="344"/>
      <c r="V15" s="292"/>
      <c r="W15" s="292"/>
      <c r="X15" s="292"/>
      <c r="Y15" s="292"/>
      <c r="Z15" s="292"/>
      <c r="AA15" s="292"/>
      <c r="AB15" s="292"/>
      <c r="AC15" s="292"/>
      <c r="AD15" s="292"/>
      <c r="AE15" s="292"/>
      <c r="AF15" s="292"/>
      <c r="AG15" s="292"/>
      <c r="AH15" s="292"/>
    </row>
    <row r="16" spans="1:34" s="124" customFormat="1" x14ac:dyDescent="0.2">
      <c r="B16" s="179" t="s">
        <v>80</v>
      </c>
      <c r="C16" s="200">
        <v>69</v>
      </c>
      <c r="D16" s="241">
        <v>4.6930059927646088E-2</v>
      </c>
      <c r="E16" s="248"/>
      <c r="F16" s="209"/>
      <c r="G16" s="210"/>
      <c r="H16" s="209"/>
      <c r="I16" s="210"/>
      <c r="J16" s="209"/>
      <c r="K16" s="210"/>
      <c r="L16" s="209"/>
      <c r="M16" s="248">
        <v>69</v>
      </c>
      <c r="N16" s="209">
        <v>4.6930059927646088E-2</v>
      </c>
      <c r="P16" s="425"/>
      <c r="Q16" s="289"/>
      <c r="R16" s="426"/>
      <c r="S16" s="289"/>
      <c r="T16" s="344"/>
      <c r="U16" s="344"/>
      <c r="V16" s="292"/>
      <c r="W16" s="292"/>
      <c r="X16" s="292"/>
      <c r="Y16" s="292"/>
      <c r="Z16" s="292"/>
      <c r="AA16" s="292"/>
      <c r="AB16" s="292"/>
      <c r="AC16" s="292"/>
      <c r="AD16" s="292"/>
      <c r="AE16" s="292"/>
      <c r="AF16" s="292"/>
      <c r="AG16" s="292"/>
      <c r="AH16" s="292"/>
    </row>
    <row r="17" spans="2:34" s="124" customFormat="1" x14ac:dyDescent="0.2">
      <c r="B17" s="179" t="s">
        <v>81</v>
      </c>
      <c r="C17" s="200">
        <v>83</v>
      </c>
      <c r="D17" s="241">
        <v>5.645210107238588E-2</v>
      </c>
      <c r="E17" s="248"/>
      <c r="F17" s="209"/>
      <c r="G17" s="210"/>
      <c r="H17" s="209"/>
      <c r="I17" s="210"/>
      <c r="J17" s="209"/>
      <c r="K17" s="210"/>
      <c r="L17" s="209"/>
      <c r="M17" s="248">
        <v>83</v>
      </c>
      <c r="N17" s="209">
        <v>5.645210107238588E-2</v>
      </c>
      <c r="P17" s="425"/>
      <c r="Q17" s="294"/>
      <c r="R17" s="426"/>
      <c r="S17" s="325"/>
      <c r="T17" s="344"/>
      <c r="U17" s="344"/>
      <c r="V17" s="292"/>
      <c r="W17" s="292"/>
      <c r="X17" s="292"/>
      <c r="Y17" s="292"/>
      <c r="Z17" s="292"/>
      <c r="AA17" s="292"/>
      <c r="AB17" s="292"/>
      <c r="AC17" s="292"/>
      <c r="AD17" s="292"/>
      <c r="AE17" s="292"/>
      <c r="AF17" s="292"/>
      <c r="AG17" s="292"/>
      <c r="AH17" s="292"/>
    </row>
    <row r="18" spans="2:34" s="124" customFormat="1" x14ac:dyDescent="0.2">
      <c r="B18" s="195" t="s">
        <v>143</v>
      </c>
      <c r="C18" s="258">
        <v>38</v>
      </c>
      <c r="D18" s="241">
        <v>2.584554025000799E-2</v>
      </c>
      <c r="E18" s="259"/>
      <c r="F18" s="241"/>
      <c r="G18" s="262"/>
      <c r="H18" s="241"/>
      <c r="I18" s="262"/>
      <c r="J18" s="241"/>
      <c r="K18" s="262"/>
      <c r="L18" s="241"/>
      <c r="M18" s="258">
        <v>38</v>
      </c>
      <c r="N18" s="241">
        <v>2.584554025000799E-2</v>
      </c>
      <c r="P18" s="425"/>
      <c r="Q18" s="294"/>
      <c r="R18" s="426"/>
      <c r="S18" s="325"/>
      <c r="T18" s="344"/>
      <c r="U18" s="344"/>
      <c r="V18" s="292"/>
      <c r="W18" s="292"/>
      <c r="X18" s="292"/>
      <c r="Y18" s="292"/>
      <c r="Z18" s="292"/>
      <c r="AA18" s="292"/>
      <c r="AB18" s="292"/>
      <c r="AC18" s="292"/>
      <c r="AD18" s="292"/>
      <c r="AE18" s="292"/>
      <c r="AF18" s="292"/>
      <c r="AG18" s="292"/>
      <c r="AH18" s="292"/>
    </row>
    <row r="19" spans="2:34" s="124" customFormat="1" x14ac:dyDescent="0.2">
      <c r="B19" s="195" t="s">
        <v>144</v>
      </c>
      <c r="C19" s="258">
        <v>5</v>
      </c>
      <c r="D19" s="242">
        <v>3.4007289802642096E-3</v>
      </c>
      <c r="E19" s="259"/>
      <c r="F19" s="241"/>
      <c r="G19" s="262"/>
      <c r="H19" s="241"/>
      <c r="I19" s="262"/>
      <c r="J19" s="241"/>
      <c r="K19" s="262"/>
      <c r="L19" s="241"/>
      <c r="M19" s="258">
        <v>5</v>
      </c>
      <c r="N19" s="242">
        <v>3.4007289802642096E-3</v>
      </c>
      <c r="P19" s="425"/>
      <c r="Q19" s="326"/>
      <c r="R19" s="426"/>
      <c r="S19" s="325"/>
      <c r="T19" s="344"/>
      <c r="U19" s="344"/>
      <c r="V19" s="292"/>
      <c r="W19" s="292"/>
      <c r="X19" s="292"/>
      <c r="Y19" s="292"/>
      <c r="Z19" s="292"/>
      <c r="AA19" s="292"/>
      <c r="AB19" s="292"/>
      <c r="AC19" s="292"/>
      <c r="AD19" s="292"/>
      <c r="AE19" s="292"/>
      <c r="AF19" s="292"/>
      <c r="AG19" s="292"/>
      <c r="AH19" s="292"/>
    </row>
    <row r="20" spans="2:34" s="124" customFormat="1" x14ac:dyDescent="0.2">
      <c r="B20" s="195" t="s">
        <v>145</v>
      </c>
      <c r="C20" s="258">
        <v>134</v>
      </c>
      <c r="D20" s="241">
        <v>9.1139536671080809E-2</v>
      </c>
      <c r="E20" s="259"/>
      <c r="F20" s="241"/>
      <c r="G20" s="262"/>
      <c r="H20" s="241"/>
      <c r="I20" s="262"/>
      <c r="J20" s="241"/>
      <c r="K20" s="262"/>
      <c r="L20" s="241"/>
      <c r="M20" s="258">
        <v>134</v>
      </c>
      <c r="N20" s="241">
        <v>9.1139536671080809E-2</v>
      </c>
      <c r="P20" s="425"/>
      <c r="Q20" s="294"/>
      <c r="R20" s="426"/>
      <c r="S20" s="325"/>
      <c r="T20" s="344"/>
      <c r="U20" s="344"/>
      <c r="V20" s="292"/>
      <c r="W20" s="292"/>
      <c r="X20" s="292"/>
      <c r="Y20" s="292"/>
      <c r="Z20" s="292"/>
      <c r="AA20" s="292"/>
      <c r="AB20" s="292"/>
      <c r="AC20" s="292"/>
      <c r="AD20" s="292"/>
      <c r="AE20" s="292"/>
      <c r="AF20" s="292"/>
      <c r="AG20" s="292"/>
      <c r="AH20" s="292"/>
    </row>
    <row r="21" spans="2:34" s="124" customFormat="1" x14ac:dyDescent="0.2">
      <c r="B21" s="195" t="s">
        <v>146</v>
      </c>
      <c r="C21" s="258">
        <v>46</v>
      </c>
      <c r="D21" s="241">
        <v>3.1286706618430728E-2</v>
      </c>
      <c r="E21" s="259"/>
      <c r="F21" s="241"/>
      <c r="G21" s="262"/>
      <c r="H21" s="241"/>
      <c r="I21" s="262"/>
      <c r="J21" s="241"/>
      <c r="K21" s="262"/>
      <c r="L21" s="241"/>
      <c r="M21" s="258">
        <v>46</v>
      </c>
      <c r="N21" s="241">
        <v>3.1286706618430728E-2</v>
      </c>
      <c r="P21" s="425"/>
      <c r="Q21" s="294"/>
      <c r="R21" s="426"/>
      <c r="S21" s="325"/>
      <c r="T21" s="344"/>
      <c r="U21" s="344"/>
      <c r="V21" s="292"/>
      <c r="W21" s="292"/>
      <c r="X21" s="292"/>
      <c r="Y21" s="292"/>
      <c r="Z21" s="292"/>
      <c r="AA21" s="292"/>
      <c r="AB21" s="292"/>
      <c r="AC21" s="292"/>
      <c r="AD21" s="292"/>
      <c r="AE21" s="292"/>
      <c r="AF21" s="292"/>
      <c r="AG21" s="292"/>
      <c r="AH21" s="292"/>
    </row>
    <row r="22" spans="2:34" s="124" customFormat="1" x14ac:dyDescent="0.2">
      <c r="B22" s="195" t="s">
        <v>147</v>
      </c>
      <c r="C22" s="258">
        <v>26</v>
      </c>
      <c r="D22" s="241">
        <v>1.7683790697373889E-2</v>
      </c>
      <c r="E22" s="259"/>
      <c r="F22" s="241"/>
      <c r="G22" s="262"/>
      <c r="H22" s="241"/>
      <c r="I22" s="262"/>
      <c r="J22" s="241"/>
      <c r="K22" s="262"/>
      <c r="L22" s="241"/>
      <c r="M22" s="258">
        <v>26</v>
      </c>
      <c r="N22" s="241">
        <v>1.7683790697373889E-2</v>
      </c>
      <c r="P22" s="425"/>
      <c r="Q22" s="294"/>
      <c r="R22" s="426"/>
      <c r="S22" s="325"/>
      <c r="T22" s="344"/>
      <c r="U22" s="344"/>
      <c r="V22" s="292"/>
      <c r="W22" s="292"/>
      <c r="X22" s="292"/>
      <c r="Y22" s="292"/>
      <c r="Z22" s="292"/>
      <c r="AA22" s="292"/>
      <c r="AB22" s="292"/>
      <c r="AC22" s="292"/>
      <c r="AD22" s="292"/>
      <c r="AE22" s="292"/>
      <c r="AF22" s="292"/>
      <c r="AG22" s="292"/>
      <c r="AH22" s="292"/>
    </row>
    <row r="23" spans="2:34" s="124" customFormat="1" x14ac:dyDescent="0.2">
      <c r="B23" s="179" t="s">
        <v>82</v>
      </c>
      <c r="C23" s="200">
        <v>62</v>
      </c>
      <c r="D23" s="241">
        <v>4.2169039355276196E-2</v>
      </c>
      <c r="E23" s="248"/>
      <c r="F23" s="209"/>
      <c r="G23" s="210"/>
      <c r="H23" s="209"/>
      <c r="I23" s="210"/>
      <c r="J23" s="209"/>
      <c r="K23" s="210"/>
      <c r="L23" s="209"/>
      <c r="M23" s="248">
        <v>62</v>
      </c>
      <c r="N23" s="209">
        <v>4.2169039355276196E-2</v>
      </c>
      <c r="P23" s="425"/>
      <c r="Q23" s="294"/>
      <c r="R23" s="426"/>
      <c r="S23" s="327"/>
      <c r="T23" s="344"/>
      <c r="U23" s="344"/>
      <c r="V23" s="292"/>
      <c r="W23" s="292"/>
      <c r="X23" s="292"/>
      <c r="Y23" s="292"/>
      <c r="Z23" s="292"/>
      <c r="AA23" s="292"/>
      <c r="AB23" s="292"/>
      <c r="AC23" s="292"/>
      <c r="AD23" s="292"/>
      <c r="AE23" s="292"/>
      <c r="AF23" s="292"/>
      <c r="AG23" s="292"/>
      <c r="AH23" s="292"/>
    </row>
    <row r="24" spans="2:34" s="124" customFormat="1" x14ac:dyDescent="0.2">
      <c r="B24" s="179" t="s">
        <v>83</v>
      </c>
      <c r="C24" s="200">
        <v>42</v>
      </c>
      <c r="D24" s="241">
        <v>2.8566123434219361E-2</v>
      </c>
      <c r="E24" s="248"/>
      <c r="F24" s="209"/>
      <c r="G24" s="210"/>
      <c r="H24" s="209"/>
      <c r="I24" s="210"/>
      <c r="J24" s="209"/>
      <c r="K24" s="210"/>
      <c r="L24" s="209"/>
      <c r="M24" s="248">
        <v>42</v>
      </c>
      <c r="N24" s="209">
        <v>2.8566123434219361E-2</v>
      </c>
      <c r="P24" s="425"/>
      <c r="Q24" s="294"/>
      <c r="R24" s="426"/>
      <c r="S24" s="325"/>
      <c r="T24" s="344"/>
      <c r="U24" s="344"/>
      <c r="V24" s="292"/>
      <c r="W24" s="292"/>
      <c r="X24" s="292"/>
      <c r="Y24" s="292"/>
      <c r="Z24" s="292"/>
      <c r="AA24" s="292"/>
      <c r="AB24" s="292"/>
      <c r="AC24" s="292"/>
      <c r="AD24" s="292"/>
      <c r="AE24" s="292"/>
      <c r="AF24" s="292"/>
      <c r="AG24" s="292"/>
      <c r="AH24" s="292"/>
    </row>
    <row r="25" spans="2:34" s="124" customFormat="1" x14ac:dyDescent="0.2">
      <c r="B25" s="179" t="s">
        <v>84</v>
      </c>
      <c r="C25" s="200">
        <v>191</v>
      </c>
      <c r="D25" s="241">
        <v>0.12990784704609279</v>
      </c>
      <c r="E25" s="219">
        <v>828</v>
      </c>
      <c r="F25" s="209">
        <v>0.56000000000000005</v>
      </c>
      <c r="G25" s="210">
        <v>3</v>
      </c>
      <c r="H25" s="202">
        <v>2E-3</v>
      </c>
      <c r="I25" s="210">
        <v>334</v>
      </c>
      <c r="J25" s="209">
        <v>0.23</v>
      </c>
      <c r="K25" s="210">
        <v>15</v>
      </c>
      <c r="L25" s="209">
        <v>0.01</v>
      </c>
      <c r="M25" s="248">
        <v>1371</v>
      </c>
      <c r="N25" s="209">
        <v>0.93247988638844626</v>
      </c>
      <c r="P25" s="425"/>
      <c r="Q25" s="294"/>
      <c r="R25" s="426"/>
      <c r="S25" s="325"/>
      <c r="T25" s="344"/>
      <c r="U25" s="344"/>
      <c r="V25" s="292"/>
      <c r="W25" s="292"/>
      <c r="X25" s="292"/>
      <c r="Y25" s="292"/>
      <c r="Z25" s="292"/>
      <c r="AA25" s="292"/>
      <c r="AB25" s="292"/>
      <c r="AC25" s="292"/>
      <c r="AD25" s="292"/>
      <c r="AE25" s="292"/>
      <c r="AF25" s="292"/>
      <c r="AG25" s="292"/>
      <c r="AH25" s="292"/>
    </row>
    <row r="26" spans="2:34" s="124" customFormat="1" x14ac:dyDescent="0.2">
      <c r="B26" s="179" t="s">
        <v>85</v>
      </c>
      <c r="C26" s="200">
        <v>5</v>
      </c>
      <c r="D26" s="242">
        <v>3.4007289802642096E-3</v>
      </c>
      <c r="E26" s="248"/>
      <c r="F26" s="209"/>
      <c r="G26" s="210"/>
      <c r="H26" s="209"/>
      <c r="I26" s="210"/>
      <c r="J26" s="209"/>
      <c r="K26" s="210"/>
      <c r="L26" s="209"/>
      <c r="M26" s="248">
        <v>5</v>
      </c>
      <c r="N26" s="202">
        <v>3.4007289802642096E-3</v>
      </c>
      <c r="P26" s="425"/>
      <c r="Q26" s="294"/>
      <c r="R26" s="426"/>
      <c r="S26" s="325"/>
      <c r="T26" s="344"/>
      <c r="U26" s="344"/>
      <c r="V26" s="292"/>
      <c r="W26" s="292"/>
      <c r="X26" s="292"/>
      <c r="Y26" s="292"/>
      <c r="Z26" s="292"/>
      <c r="AA26" s="292"/>
      <c r="AB26" s="292"/>
      <c r="AC26" s="292"/>
      <c r="AD26" s="292"/>
      <c r="AE26" s="292"/>
      <c r="AF26" s="292"/>
      <c r="AG26" s="292"/>
      <c r="AH26" s="292"/>
    </row>
    <row r="27" spans="2:34" s="124" customFormat="1" x14ac:dyDescent="0.2">
      <c r="B27" s="179" t="s">
        <v>86</v>
      </c>
      <c r="C27" s="200">
        <v>9</v>
      </c>
      <c r="D27" s="241">
        <v>6.1213121644755767E-3</v>
      </c>
      <c r="E27" s="248"/>
      <c r="F27" s="209"/>
      <c r="G27" s="210"/>
      <c r="H27" s="209"/>
      <c r="I27" s="210"/>
      <c r="J27" s="209"/>
      <c r="K27" s="210"/>
      <c r="L27" s="209"/>
      <c r="M27" s="248">
        <v>9</v>
      </c>
      <c r="N27" s="209">
        <v>6.1213121644755767E-3</v>
      </c>
      <c r="P27" s="425"/>
      <c r="Q27" s="294"/>
      <c r="R27" s="426"/>
      <c r="S27" s="325"/>
      <c r="T27" s="344"/>
      <c r="U27" s="344"/>
      <c r="V27" s="292"/>
      <c r="W27" s="292"/>
      <c r="X27" s="292"/>
      <c r="Y27" s="292"/>
      <c r="Z27" s="292"/>
      <c r="AA27" s="292"/>
      <c r="AB27" s="292"/>
      <c r="AC27" s="292"/>
      <c r="AD27" s="292"/>
      <c r="AE27" s="292"/>
      <c r="AF27" s="292"/>
      <c r="AG27" s="292"/>
      <c r="AH27" s="292"/>
    </row>
    <row r="28" spans="2:34" s="124" customFormat="1" x14ac:dyDescent="0.2">
      <c r="B28" s="179" t="s">
        <v>87</v>
      </c>
      <c r="C28" s="200">
        <v>140</v>
      </c>
      <c r="D28" s="241">
        <v>9.522041144739786E-2</v>
      </c>
      <c r="E28" s="248"/>
      <c r="F28" s="209"/>
      <c r="G28" s="210"/>
      <c r="H28" s="209"/>
      <c r="I28" s="210"/>
      <c r="J28" s="209"/>
      <c r="K28" s="210"/>
      <c r="L28" s="209"/>
      <c r="M28" s="248">
        <v>140</v>
      </c>
      <c r="N28" s="209">
        <v>9.522041144739786E-2</v>
      </c>
      <c r="P28" s="425"/>
      <c r="Q28" s="294"/>
      <c r="R28" s="426"/>
      <c r="S28" s="325"/>
      <c r="T28" s="344"/>
      <c r="U28" s="344"/>
      <c r="W28" s="294"/>
      <c r="X28" s="294"/>
      <c r="Y28" s="325"/>
      <c r="Z28" s="292"/>
      <c r="AA28" s="295"/>
      <c r="AB28" s="292"/>
      <c r="AC28" s="292"/>
      <c r="AD28" s="292"/>
      <c r="AE28" s="292"/>
      <c r="AF28" s="292"/>
    </row>
    <row r="29" spans="2:34" s="124" customFormat="1" x14ac:dyDescent="0.2">
      <c r="B29" s="179" t="s">
        <v>88</v>
      </c>
      <c r="C29" s="200">
        <v>18</v>
      </c>
      <c r="D29" s="241">
        <v>1.2242624328951153E-2</v>
      </c>
      <c r="E29" s="248"/>
      <c r="F29" s="209"/>
      <c r="G29" s="210"/>
      <c r="H29" s="209"/>
      <c r="I29" s="210"/>
      <c r="J29" s="209"/>
      <c r="K29" s="210"/>
      <c r="L29" s="209"/>
      <c r="M29" s="248">
        <v>18</v>
      </c>
      <c r="N29" s="209">
        <v>1.2242624328951153E-2</v>
      </c>
      <c r="P29" s="425"/>
      <c r="Q29" s="292"/>
      <c r="R29" s="426"/>
      <c r="S29" s="292"/>
      <c r="T29" s="344"/>
      <c r="U29" s="344"/>
      <c r="W29" s="294"/>
      <c r="X29" s="294"/>
      <c r="Y29" s="327"/>
      <c r="Z29" s="292"/>
      <c r="AA29" s="295"/>
      <c r="AB29" s="292"/>
      <c r="AC29" s="292"/>
      <c r="AD29" s="292"/>
      <c r="AE29" s="292"/>
      <c r="AF29" s="292"/>
    </row>
    <row r="30" spans="2:34" s="124" customFormat="1" x14ac:dyDescent="0.2">
      <c r="B30" s="179" t="s">
        <v>89</v>
      </c>
      <c r="C30" s="200">
        <v>123</v>
      </c>
      <c r="D30" s="241">
        <v>8.365793291449955E-2</v>
      </c>
      <c r="E30" s="248"/>
      <c r="F30" s="209"/>
      <c r="G30" s="210"/>
      <c r="H30" s="209"/>
      <c r="I30" s="210"/>
      <c r="J30" s="209"/>
      <c r="K30" s="210"/>
      <c r="L30" s="209"/>
      <c r="M30" s="248">
        <v>123</v>
      </c>
      <c r="N30" s="209">
        <v>8.365793291449955E-2</v>
      </c>
      <c r="P30" s="425"/>
      <c r="Q30" s="292"/>
      <c r="R30" s="426"/>
      <c r="S30" s="292"/>
      <c r="T30" s="344"/>
      <c r="U30" s="344"/>
      <c r="W30" s="336"/>
      <c r="X30" s="336"/>
      <c r="Y30" s="337"/>
      <c r="Z30" s="320"/>
      <c r="AA30" s="338"/>
      <c r="AB30" s="320"/>
      <c r="AC30" s="320"/>
      <c r="AD30" s="320"/>
      <c r="AE30" s="320"/>
      <c r="AF30" s="320"/>
    </row>
    <row r="31" spans="2:34" s="124" customFormat="1" x14ac:dyDescent="0.2">
      <c r="B31" s="179" t="s">
        <v>90</v>
      </c>
      <c r="C31" s="200">
        <v>11</v>
      </c>
      <c r="D31" s="241">
        <v>7.481603756581261E-3</v>
      </c>
      <c r="E31" s="248"/>
      <c r="F31" s="209"/>
      <c r="G31" s="210"/>
      <c r="H31" s="209"/>
      <c r="I31" s="210"/>
      <c r="J31" s="209"/>
      <c r="K31" s="210"/>
      <c r="L31" s="209"/>
      <c r="M31" s="248">
        <v>11</v>
      </c>
      <c r="N31" s="209">
        <v>7.481603756581261E-3</v>
      </c>
      <c r="P31" s="425"/>
      <c r="Q31" s="292"/>
      <c r="R31" s="426"/>
      <c r="S31" s="292"/>
      <c r="T31" s="344"/>
      <c r="U31" s="344"/>
      <c r="W31" s="336"/>
      <c r="X31" s="336"/>
      <c r="Y31" s="337"/>
      <c r="Z31" s="320"/>
      <c r="AA31" s="338"/>
      <c r="AB31" s="320"/>
      <c r="AC31" s="320"/>
      <c r="AD31" s="320"/>
      <c r="AE31" s="320"/>
      <c r="AF31" s="320"/>
    </row>
    <row r="32" spans="2:34" s="124" customFormat="1" x14ac:dyDescent="0.2">
      <c r="B32" s="179" t="s">
        <v>91</v>
      </c>
      <c r="C32" s="200">
        <v>11</v>
      </c>
      <c r="D32" s="241">
        <v>7.481603756581261E-3</v>
      </c>
      <c r="E32" s="248"/>
      <c r="F32" s="209"/>
      <c r="G32" s="210"/>
      <c r="H32" s="209"/>
      <c r="I32" s="210"/>
      <c r="J32" s="209"/>
      <c r="K32" s="210"/>
      <c r="L32" s="209"/>
      <c r="M32" s="248">
        <v>11</v>
      </c>
      <c r="N32" s="209">
        <v>7.481603756581261E-3</v>
      </c>
      <c r="P32" s="425"/>
      <c r="Q32" s="292"/>
      <c r="R32" s="426"/>
      <c r="S32" s="292"/>
      <c r="T32" s="344"/>
      <c r="U32" s="344"/>
      <c r="W32" s="336"/>
      <c r="X32" s="336"/>
      <c r="Y32" s="337"/>
      <c r="Z32" s="320"/>
      <c r="AA32" s="338"/>
      <c r="AB32" s="320"/>
      <c r="AC32" s="320"/>
      <c r="AD32" s="320"/>
      <c r="AE32" s="320"/>
      <c r="AF32" s="320"/>
    </row>
    <row r="33" spans="2:34" s="124" customFormat="1" x14ac:dyDescent="0.2">
      <c r="B33" s="179" t="s">
        <v>92</v>
      </c>
      <c r="C33" s="200">
        <v>4</v>
      </c>
      <c r="D33" s="242">
        <v>2.7205831842113675E-3</v>
      </c>
      <c r="E33" s="248"/>
      <c r="F33" s="209"/>
      <c r="G33" s="210"/>
      <c r="H33" s="209"/>
      <c r="I33" s="210"/>
      <c r="J33" s="209"/>
      <c r="K33" s="210"/>
      <c r="L33" s="209"/>
      <c r="M33" s="248">
        <v>4</v>
      </c>
      <c r="N33" s="202">
        <v>2.7205831842113675E-3</v>
      </c>
      <c r="P33" s="425"/>
      <c r="Q33" s="292"/>
      <c r="R33" s="426"/>
      <c r="S33" s="292"/>
      <c r="T33" s="344"/>
      <c r="U33" s="344"/>
      <c r="W33" s="336"/>
      <c r="X33" s="336"/>
      <c r="Y33" s="337"/>
      <c r="Z33" s="320"/>
      <c r="AA33" s="338"/>
      <c r="AB33" s="320"/>
      <c r="AC33" s="320"/>
      <c r="AD33" s="320"/>
      <c r="AE33" s="320"/>
      <c r="AF33" s="320"/>
    </row>
    <row r="34" spans="2:34" s="124" customFormat="1" x14ac:dyDescent="0.2">
      <c r="B34" s="179" t="s">
        <v>93</v>
      </c>
      <c r="C34" s="200">
        <v>39</v>
      </c>
      <c r="D34" s="241">
        <v>2.6525686046060832E-2</v>
      </c>
      <c r="E34" s="248"/>
      <c r="F34" s="209"/>
      <c r="G34" s="210"/>
      <c r="H34" s="209"/>
      <c r="I34" s="210"/>
      <c r="J34" s="209"/>
      <c r="K34" s="210"/>
      <c r="L34" s="209"/>
      <c r="M34" s="248">
        <v>39</v>
      </c>
      <c r="N34" s="209">
        <v>2.6525686046060832E-2</v>
      </c>
      <c r="P34" s="425"/>
      <c r="Q34" s="292"/>
      <c r="R34" s="426"/>
      <c r="S34" s="292"/>
      <c r="T34" s="344"/>
      <c r="U34" s="344"/>
      <c r="W34" s="336"/>
      <c r="X34" s="336"/>
      <c r="Y34" s="337"/>
      <c r="Z34" s="320"/>
      <c r="AA34" s="338"/>
      <c r="AB34" s="320"/>
      <c r="AC34" s="320"/>
      <c r="AD34" s="320"/>
      <c r="AE34" s="320"/>
      <c r="AF34" s="320"/>
    </row>
    <row r="35" spans="2:34" s="124" customFormat="1" x14ac:dyDescent="0.2">
      <c r="B35" s="179" t="s">
        <v>94</v>
      </c>
      <c r="C35" s="200">
        <v>10</v>
      </c>
      <c r="D35" s="241">
        <v>6.8014579605284193E-3</v>
      </c>
      <c r="E35" s="248"/>
      <c r="F35" s="209"/>
      <c r="G35" s="210"/>
      <c r="H35" s="209"/>
      <c r="I35" s="210"/>
      <c r="J35" s="209"/>
      <c r="K35" s="210"/>
      <c r="L35" s="209"/>
      <c r="M35" s="248">
        <v>10</v>
      </c>
      <c r="N35" s="209">
        <v>6.8014579605284193E-3</v>
      </c>
      <c r="P35" s="425"/>
      <c r="Q35" s="292"/>
      <c r="R35" s="426"/>
      <c r="S35" s="292"/>
      <c r="T35" s="344"/>
      <c r="U35" s="344"/>
      <c r="W35" s="320"/>
      <c r="X35" s="320"/>
      <c r="Y35" s="320"/>
      <c r="Z35" s="320"/>
      <c r="AA35" s="320"/>
      <c r="AB35" s="320"/>
      <c r="AC35" s="320"/>
      <c r="AD35" s="320"/>
      <c r="AE35" s="320"/>
      <c r="AF35" s="320"/>
    </row>
    <row r="36" spans="2:34" s="124" customFormat="1" x14ac:dyDescent="0.2">
      <c r="B36" s="179" t="s">
        <v>95</v>
      </c>
      <c r="C36" s="200">
        <v>139</v>
      </c>
      <c r="D36" s="241">
        <v>9.4540265651345018E-2</v>
      </c>
      <c r="E36" s="248"/>
      <c r="F36" s="209"/>
      <c r="G36" s="210"/>
      <c r="H36" s="209"/>
      <c r="I36" s="210"/>
      <c r="J36" s="209"/>
      <c r="K36" s="210"/>
      <c r="L36" s="202"/>
      <c r="M36" s="248">
        <v>139</v>
      </c>
      <c r="N36" s="209">
        <v>9.4540265651345018E-2</v>
      </c>
      <c r="P36" s="425"/>
      <c r="Q36" s="292"/>
      <c r="R36" s="426"/>
      <c r="S36" s="292"/>
      <c r="T36" s="344"/>
      <c r="U36" s="344"/>
      <c r="W36" s="320"/>
      <c r="X36" s="320"/>
      <c r="Y36" s="320"/>
      <c r="Z36" s="320"/>
      <c r="AA36" s="320"/>
      <c r="AB36" s="320"/>
      <c r="AC36" s="320"/>
      <c r="AD36" s="320"/>
      <c r="AE36" s="320"/>
      <c r="AF36" s="320"/>
    </row>
    <row r="37" spans="2:34" s="124" customFormat="1" x14ac:dyDescent="0.2">
      <c r="B37" s="179" t="s">
        <v>96</v>
      </c>
      <c r="C37" s="200">
        <v>84</v>
      </c>
      <c r="D37" s="241">
        <v>5.7132246868438721E-2</v>
      </c>
      <c r="E37" s="248"/>
      <c r="F37" s="209"/>
      <c r="G37" s="210"/>
      <c r="H37" s="209"/>
      <c r="I37" s="210"/>
      <c r="J37" s="209"/>
      <c r="K37" s="210"/>
      <c r="L37" s="202"/>
      <c r="M37" s="248">
        <v>84</v>
      </c>
      <c r="N37" s="209">
        <v>5.7132246868438721E-2</v>
      </c>
      <c r="P37" s="425"/>
      <c r="Q37" s="292"/>
      <c r="R37" s="426"/>
      <c r="S37" s="292"/>
      <c r="T37" s="344"/>
      <c r="U37" s="344"/>
      <c r="W37" s="320"/>
      <c r="X37" s="320"/>
      <c r="Y37" s="320"/>
      <c r="Z37" s="320"/>
      <c r="AA37" s="320"/>
      <c r="AB37" s="320"/>
      <c r="AC37" s="320"/>
      <c r="AD37" s="320"/>
      <c r="AE37" s="320"/>
      <c r="AF37" s="320"/>
    </row>
    <row r="38" spans="2:34" s="124" customFormat="1" x14ac:dyDescent="0.2">
      <c r="B38" s="179" t="s">
        <v>97</v>
      </c>
      <c r="C38" s="200">
        <v>64</v>
      </c>
      <c r="D38" s="241">
        <v>4.3529330947381879E-2</v>
      </c>
      <c r="E38" s="248"/>
      <c r="F38" s="209"/>
      <c r="G38" s="210"/>
      <c r="H38" s="209"/>
      <c r="I38" s="210"/>
      <c r="J38" s="209"/>
      <c r="K38" s="210"/>
      <c r="L38" s="209"/>
      <c r="M38" s="248">
        <v>64</v>
      </c>
      <c r="N38" s="209">
        <v>4.3529330947381879E-2</v>
      </c>
      <c r="P38" s="425"/>
      <c r="Q38" s="292"/>
      <c r="R38" s="426"/>
      <c r="S38" s="292"/>
      <c r="T38" s="344"/>
      <c r="U38" s="344"/>
      <c r="W38" s="320"/>
      <c r="X38" s="320"/>
      <c r="Y38" s="320"/>
      <c r="Z38" s="320"/>
      <c r="AA38" s="320"/>
      <c r="AB38" s="320"/>
      <c r="AC38" s="320"/>
      <c r="AD38" s="320"/>
      <c r="AE38" s="320"/>
      <c r="AF38" s="320"/>
    </row>
    <row r="39" spans="2:34" s="124" customFormat="1" x14ac:dyDescent="0.2">
      <c r="B39" s="179" t="s">
        <v>98</v>
      </c>
      <c r="C39" s="200">
        <v>56</v>
      </c>
      <c r="D39" s="241">
        <v>3.8088164578959145E-2</v>
      </c>
      <c r="E39" s="248"/>
      <c r="F39" s="209"/>
      <c r="G39" s="210"/>
      <c r="H39" s="209"/>
      <c r="I39" s="210"/>
      <c r="J39" s="209"/>
      <c r="K39" s="210"/>
      <c r="L39" s="209"/>
      <c r="M39" s="248">
        <v>56</v>
      </c>
      <c r="N39" s="209">
        <v>3.8088164578959145E-2</v>
      </c>
      <c r="P39" s="425"/>
      <c r="Q39" s="292"/>
      <c r="R39" s="426"/>
      <c r="S39" s="292"/>
      <c r="T39" s="344"/>
      <c r="U39" s="344"/>
      <c r="W39" s="320"/>
      <c r="X39" s="320"/>
      <c r="Y39" s="320"/>
      <c r="Z39" s="320"/>
      <c r="AA39" s="320"/>
      <c r="AB39" s="320"/>
      <c r="AC39" s="320"/>
      <c r="AD39" s="320"/>
      <c r="AE39" s="320"/>
      <c r="AF39" s="320"/>
    </row>
    <row r="40" spans="2:34" s="124" customFormat="1" x14ac:dyDescent="0.2">
      <c r="B40" s="179" t="s">
        <v>99</v>
      </c>
      <c r="C40" s="200">
        <v>116</v>
      </c>
      <c r="D40" s="241">
        <v>7.8896912342129658E-2</v>
      </c>
      <c r="E40" s="219">
        <v>241</v>
      </c>
      <c r="F40" s="209">
        <v>0.16</v>
      </c>
      <c r="G40" s="210"/>
      <c r="H40" s="209"/>
      <c r="I40" s="210"/>
      <c r="J40" s="209"/>
      <c r="K40" s="210"/>
      <c r="L40" s="209"/>
      <c r="M40" s="248">
        <v>357</v>
      </c>
      <c r="N40" s="209">
        <v>0.24281204919086455</v>
      </c>
      <c r="P40" s="425"/>
      <c r="Q40" s="292"/>
      <c r="R40" s="426"/>
      <c r="S40" s="292"/>
      <c r="T40" s="344"/>
      <c r="U40" s="344"/>
      <c r="W40" s="320"/>
      <c r="X40" s="320"/>
      <c r="Y40" s="320"/>
      <c r="Z40" s="320"/>
      <c r="AA40" s="320"/>
      <c r="AB40" s="318"/>
      <c r="AC40" s="320"/>
      <c r="AD40" s="320"/>
      <c r="AE40" s="320"/>
      <c r="AF40" s="320"/>
    </row>
    <row r="41" spans="2:34" s="124" customFormat="1" x14ac:dyDescent="0.2">
      <c r="B41" s="179" t="s">
        <v>100</v>
      </c>
      <c r="C41" s="200">
        <v>76</v>
      </c>
      <c r="D41" s="241">
        <v>5.169108050001598E-2</v>
      </c>
      <c r="E41" s="248"/>
      <c r="F41" s="209"/>
      <c r="G41" s="210"/>
      <c r="H41" s="209"/>
      <c r="I41" s="210"/>
      <c r="J41" s="209"/>
      <c r="K41" s="210"/>
      <c r="L41" s="209"/>
      <c r="M41" s="248">
        <v>76</v>
      </c>
      <c r="N41" s="209">
        <v>5.169108050001598E-2</v>
      </c>
      <c r="P41" s="425"/>
      <c r="Q41" s="292"/>
      <c r="R41" s="426"/>
      <c r="S41" s="292"/>
      <c r="T41" s="344"/>
      <c r="U41" s="344"/>
      <c r="W41" s="289"/>
      <c r="X41" s="289"/>
      <c r="Y41" s="289"/>
      <c r="Z41" s="292"/>
      <c r="AA41" s="292"/>
      <c r="AB41" s="289"/>
      <c r="AC41" s="289"/>
      <c r="AD41" s="289"/>
      <c r="AE41" s="292"/>
      <c r="AF41" s="292"/>
    </row>
    <row r="42" spans="2:34" s="124" customFormat="1" x14ac:dyDescent="0.2">
      <c r="B42" s="179" t="s">
        <v>101</v>
      </c>
      <c r="C42" s="200">
        <v>70</v>
      </c>
      <c r="D42" s="241">
        <v>4.761020572369893E-2</v>
      </c>
      <c r="E42" s="248"/>
      <c r="F42" s="209"/>
      <c r="G42" s="210">
        <v>97</v>
      </c>
      <c r="H42" s="209">
        <v>6.6000000000000003E-2</v>
      </c>
      <c r="I42" s="210"/>
      <c r="J42" s="209"/>
      <c r="K42" s="210"/>
      <c r="L42" s="209"/>
      <c r="M42" s="248">
        <v>167</v>
      </c>
      <c r="N42" s="209">
        <v>0.1135843479408246</v>
      </c>
      <c r="P42" s="425"/>
      <c r="Q42" s="292"/>
      <c r="R42" s="426"/>
      <c r="S42" s="292"/>
      <c r="T42" s="344"/>
      <c r="U42" s="344"/>
      <c r="W42" s="294"/>
      <c r="X42" s="294"/>
      <c r="Y42" s="325"/>
      <c r="Z42" s="292"/>
      <c r="AA42" s="292"/>
      <c r="AB42" s="294"/>
      <c r="AC42" s="294"/>
      <c r="AD42" s="295"/>
      <c r="AE42" s="292"/>
      <c r="AF42" s="292"/>
    </row>
    <row r="43" spans="2:34" s="124" customFormat="1" x14ac:dyDescent="0.2">
      <c r="B43" s="179" t="s">
        <v>102</v>
      </c>
      <c r="C43" s="200">
        <v>313</v>
      </c>
      <c r="D43" s="241">
        <v>0.21288563416453951</v>
      </c>
      <c r="E43" s="248"/>
      <c r="F43" s="209"/>
      <c r="G43" s="210"/>
      <c r="H43" s="209"/>
      <c r="I43" s="210"/>
      <c r="J43" s="209"/>
      <c r="K43" s="210"/>
      <c r="L43" s="209"/>
      <c r="M43" s="248">
        <v>313</v>
      </c>
      <c r="N43" s="209">
        <v>0.21288563416453951</v>
      </c>
      <c r="P43" s="425"/>
      <c r="Q43" s="292"/>
      <c r="R43" s="426"/>
      <c r="S43" s="292"/>
      <c r="T43" s="344"/>
      <c r="U43" s="344"/>
      <c r="AE43" s="292"/>
      <c r="AF43" s="292"/>
      <c r="AG43" s="292"/>
      <c r="AH43" s="292"/>
    </row>
    <row r="44" spans="2:34" s="124" customFormat="1" x14ac:dyDescent="0.2">
      <c r="B44" s="179" t="s">
        <v>103</v>
      </c>
      <c r="C44" s="200">
        <v>244</v>
      </c>
      <c r="D44" s="241">
        <v>0.16595557423689342</v>
      </c>
      <c r="E44" s="248"/>
      <c r="F44" s="209"/>
      <c r="G44" s="210"/>
      <c r="H44" s="209"/>
      <c r="I44" s="210"/>
      <c r="J44" s="209"/>
      <c r="K44" s="210"/>
      <c r="L44" s="209"/>
      <c r="M44" s="248">
        <v>244</v>
      </c>
      <c r="N44" s="209">
        <v>0.16595557423689342</v>
      </c>
      <c r="P44" s="425"/>
      <c r="Q44" s="292"/>
      <c r="R44" s="426"/>
      <c r="S44" s="292"/>
      <c r="T44" s="344"/>
      <c r="U44" s="344"/>
      <c r="W44" s="325"/>
      <c r="X44" s="292"/>
      <c r="Y44" s="292"/>
      <c r="Z44" s="294"/>
      <c r="AA44" s="294"/>
      <c r="AB44" s="295"/>
      <c r="AC44" s="292"/>
      <c r="AD44" s="292"/>
      <c r="AE44" s="292"/>
      <c r="AF44" s="292"/>
      <c r="AG44" s="292"/>
      <c r="AH44" s="292"/>
    </row>
    <row r="45" spans="2:34" s="124" customFormat="1" x14ac:dyDescent="0.2">
      <c r="B45" s="182" t="s">
        <v>104</v>
      </c>
      <c r="C45" s="200">
        <v>51</v>
      </c>
      <c r="D45" s="241">
        <v>3.4687435598694936E-2</v>
      </c>
      <c r="E45" s="248"/>
      <c r="F45" s="209"/>
      <c r="G45" s="210"/>
      <c r="H45" s="209"/>
      <c r="I45" s="210"/>
      <c r="J45" s="209"/>
      <c r="K45" s="210"/>
      <c r="L45" s="209"/>
      <c r="M45" s="248">
        <v>51</v>
      </c>
      <c r="N45" s="209">
        <v>3.4687435598694936E-2</v>
      </c>
      <c r="P45" s="423"/>
      <c r="Q45" s="292"/>
      <c r="R45" s="424"/>
      <c r="S45" s="292"/>
      <c r="T45" s="344"/>
      <c r="U45" s="344"/>
      <c r="W45" s="325"/>
      <c r="X45" s="292"/>
      <c r="Y45" s="292"/>
      <c r="Z45" s="294"/>
      <c r="AA45" s="294"/>
      <c r="AB45" s="295"/>
      <c r="AC45" s="292"/>
      <c r="AD45" s="292"/>
      <c r="AE45" s="292"/>
      <c r="AF45" s="292"/>
      <c r="AG45" s="292"/>
      <c r="AH45" s="292"/>
    </row>
    <row r="46" spans="2:34" s="124" customFormat="1" x14ac:dyDescent="0.2">
      <c r="B46" s="182" t="s">
        <v>105</v>
      </c>
      <c r="C46" s="200">
        <v>53</v>
      </c>
      <c r="D46" s="241">
        <v>3.604772719080062E-2</v>
      </c>
      <c r="E46" s="248"/>
      <c r="F46" s="209"/>
      <c r="G46" s="210">
        <v>74</v>
      </c>
      <c r="H46" s="202">
        <v>0.05</v>
      </c>
      <c r="I46" s="210"/>
      <c r="J46" s="209"/>
      <c r="K46" s="210"/>
      <c r="L46" s="209"/>
      <c r="M46" s="248">
        <v>127</v>
      </c>
      <c r="N46" s="209">
        <v>8.6378516098710917E-2</v>
      </c>
      <c r="P46" s="423"/>
      <c r="Q46" s="294"/>
      <c r="R46" s="424"/>
      <c r="S46" s="325"/>
      <c r="T46" s="344"/>
      <c r="U46" s="344"/>
      <c r="V46" s="294"/>
      <c r="W46" s="294"/>
      <c r="X46" s="295"/>
      <c r="Y46" s="292"/>
      <c r="Z46" s="292"/>
      <c r="AA46" s="292"/>
      <c r="AB46" s="292"/>
      <c r="AC46" s="292"/>
      <c r="AD46" s="292"/>
      <c r="AE46" s="292"/>
      <c r="AF46" s="292"/>
      <c r="AG46" s="292"/>
      <c r="AH46" s="292"/>
    </row>
    <row r="47" spans="2:34" s="124" customFormat="1" x14ac:dyDescent="0.2">
      <c r="B47" s="182" t="s">
        <v>106</v>
      </c>
      <c r="C47" s="200">
        <v>4113</v>
      </c>
      <c r="D47" s="241">
        <v>2.7974396591653385</v>
      </c>
      <c r="E47" s="248">
        <v>811</v>
      </c>
      <c r="F47" s="209">
        <v>0.55000000000000004</v>
      </c>
      <c r="G47" s="210">
        <v>65</v>
      </c>
      <c r="H47" s="209">
        <v>0.04</v>
      </c>
      <c r="I47" s="210">
        <v>322</v>
      </c>
      <c r="J47" s="209">
        <v>0.22</v>
      </c>
      <c r="K47" s="210">
        <v>15</v>
      </c>
      <c r="L47" s="209">
        <v>0.01</v>
      </c>
      <c r="M47" s="248">
        <v>5326</v>
      </c>
      <c r="N47" s="209">
        <v>3.6224565097774359</v>
      </c>
      <c r="P47" s="423"/>
      <c r="Q47" s="294"/>
      <c r="R47" s="424"/>
      <c r="S47" s="325"/>
      <c r="T47" s="344"/>
      <c r="U47" s="344"/>
      <c r="V47" s="294"/>
      <c r="W47" s="294"/>
      <c r="X47" s="295"/>
      <c r="Y47" s="292"/>
      <c r="Z47" s="292"/>
      <c r="AA47" s="292"/>
      <c r="AB47" s="292"/>
      <c r="AC47" s="292"/>
      <c r="AD47" s="292"/>
      <c r="AE47" s="292"/>
      <c r="AF47" s="292"/>
      <c r="AG47" s="292"/>
      <c r="AH47" s="292"/>
    </row>
    <row r="48" spans="2:34" s="124" customFormat="1" x14ac:dyDescent="0.2">
      <c r="B48" s="179" t="s">
        <v>107</v>
      </c>
      <c r="C48" s="200">
        <v>3922</v>
      </c>
      <c r="D48" s="241">
        <v>2.6675318121192459</v>
      </c>
      <c r="E48" s="219">
        <v>811</v>
      </c>
      <c r="F48" s="201">
        <v>0.55000000000000004</v>
      </c>
      <c r="G48" s="210">
        <v>65</v>
      </c>
      <c r="H48" s="209">
        <v>0.04</v>
      </c>
      <c r="I48" s="210">
        <v>322</v>
      </c>
      <c r="J48" s="209">
        <v>0.22</v>
      </c>
      <c r="K48" s="210">
        <v>15</v>
      </c>
      <c r="L48" s="209">
        <v>0.01</v>
      </c>
      <c r="M48" s="248">
        <v>5135</v>
      </c>
      <c r="N48" s="209">
        <v>3.4925486627313429</v>
      </c>
      <c r="P48" s="425"/>
      <c r="Q48" s="294"/>
      <c r="R48" s="426"/>
      <c r="S48" s="325"/>
      <c r="T48" s="344"/>
      <c r="U48" s="344"/>
      <c r="V48" s="294"/>
      <c r="W48" s="294"/>
      <c r="X48" s="295"/>
      <c r="Y48" s="292"/>
      <c r="Z48" s="292"/>
      <c r="AA48" s="292"/>
      <c r="AB48" s="292"/>
      <c r="AC48" s="292"/>
      <c r="AD48" s="292"/>
      <c r="AE48" s="292"/>
      <c r="AF48" s="292"/>
      <c r="AG48" s="292"/>
      <c r="AH48" s="292"/>
    </row>
    <row r="49" spans="2:34" s="124" customFormat="1" x14ac:dyDescent="0.2">
      <c r="B49" s="179" t="s">
        <v>108</v>
      </c>
      <c r="C49" s="200">
        <v>130</v>
      </c>
      <c r="D49" s="241">
        <v>8.8418953486869442E-2</v>
      </c>
      <c r="E49" s="248"/>
      <c r="F49" s="201"/>
      <c r="G49" s="210"/>
      <c r="H49" s="201"/>
      <c r="I49" s="210"/>
      <c r="J49" s="201"/>
      <c r="K49" s="200"/>
      <c r="L49" s="233"/>
      <c r="M49" s="248">
        <v>130</v>
      </c>
      <c r="N49" s="209">
        <v>8.8418953486869442E-2</v>
      </c>
      <c r="P49" s="425"/>
      <c r="Q49" s="294"/>
      <c r="R49" s="426"/>
      <c r="S49" s="327"/>
      <c r="T49" s="344"/>
      <c r="U49" s="344"/>
      <c r="V49" s="294"/>
      <c r="W49" s="294"/>
      <c r="X49" s="295"/>
      <c r="Y49" s="292"/>
      <c r="Z49" s="292"/>
      <c r="AA49" s="292"/>
      <c r="AB49" s="292"/>
      <c r="AC49" s="292"/>
      <c r="AD49" s="292"/>
      <c r="AE49" s="292"/>
      <c r="AF49" s="292"/>
      <c r="AG49" s="292"/>
      <c r="AH49" s="292"/>
    </row>
    <row r="50" spans="2:34" s="124" customFormat="1" x14ac:dyDescent="0.2">
      <c r="B50" s="179" t="s">
        <v>109</v>
      </c>
      <c r="C50" s="200">
        <v>61</v>
      </c>
      <c r="D50" s="241">
        <v>4.1488893559223354E-2</v>
      </c>
      <c r="E50" s="248"/>
      <c r="F50" s="201"/>
      <c r="G50" s="210"/>
      <c r="H50" s="201"/>
      <c r="I50" s="210"/>
      <c r="J50" s="201"/>
      <c r="K50" s="210"/>
      <c r="L50" s="201"/>
      <c r="M50" s="248">
        <v>61</v>
      </c>
      <c r="N50" s="209">
        <v>4.1488893559223354E-2</v>
      </c>
      <c r="P50" s="425"/>
      <c r="Q50" s="294"/>
      <c r="R50" s="426"/>
      <c r="S50" s="325"/>
      <c r="T50" s="344"/>
      <c r="U50" s="344"/>
      <c r="V50" s="292"/>
      <c r="W50" s="292"/>
      <c r="X50" s="292"/>
      <c r="Y50" s="292"/>
      <c r="Z50" s="292"/>
      <c r="AA50" s="292"/>
      <c r="AB50" s="292"/>
      <c r="AC50" s="292"/>
      <c r="AD50" s="292"/>
      <c r="AE50" s="292"/>
      <c r="AF50" s="292"/>
      <c r="AG50" s="292"/>
      <c r="AH50" s="292"/>
    </row>
    <row r="51" spans="2:34" x14ac:dyDescent="0.2">
      <c r="B51" s="182" t="s">
        <v>110</v>
      </c>
      <c r="C51" s="200">
        <v>116</v>
      </c>
      <c r="D51" s="241">
        <v>7.8896912342129658E-2</v>
      </c>
      <c r="E51" s="219"/>
      <c r="F51" s="201"/>
      <c r="G51" s="210"/>
      <c r="H51" s="201"/>
      <c r="I51" s="210"/>
      <c r="J51" s="232"/>
      <c r="K51" s="234"/>
      <c r="L51" s="232"/>
      <c r="M51" s="255">
        <v>116</v>
      </c>
      <c r="N51" s="256">
        <v>7.8896912342129658E-2</v>
      </c>
      <c r="P51" s="423"/>
      <c r="Q51" s="294"/>
      <c r="R51" s="424"/>
      <c r="S51" s="325"/>
      <c r="T51" s="344"/>
      <c r="U51" s="344"/>
      <c r="V51" s="290"/>
      <c r="W51" s="290"/>
      <c r="X51" s="290"/>
      <c r="Y51" s="290"/>
      <c r="Z51" s="290"/>
      <c r="AA51" s="290"/>
      <c r="AB51" s="290"/>
      <c r="AC51" s="290"/>
      <c r="AD51" s="290"/>
      <c r="AE51" s="290"/>
      <c r="AF51" s="290"/>
      <c r="AG51" s="290"/>
      <c r="AH51" s="290"/>
    </row>
    <row r="52" spans="2:34" s="124" customFormat="1" x14ac:dyDescent="0.2">
      <c r="B52" s="182" t="s">
        <v>111</v>
      </c>
      <c r="C52" s="200">
        <v>9</v>
      </c>
      <c r="D52" s="241">
        <v>6.1213121644755767E-3</v>
      </c>
      <c r="E52" s="219"/>
      <c r="F52" s="201"/>
      <c r="G52" s="210">
        <v>17</v>
      </c>
      <c r="H52" s="209">
        <v>0.01</v>
      </c>
      <c r="I52" s="210"/>
      <c r="J52" s="201"/>
      <c r="K52" s="210"/>
      <c r="L52" s="201"/>
      <c r="M52" s="248">
        <v>26</v>
      </c>
      <c r="N52" s="209">
        <v>1.7683790697373889E-2</v>
      </c>
      <c r="P52" s="423"/>
      <c r="Q52" s="294"/>
      <c r="R52" s="424"/>
      <c r="S52" s="325"/>
      <c r="T52" s="344"/>
      <c r="U52" s="344"/>
      <c r="V52" s="292"/>
      <c r="W52" s="292"/>
      <c r="X52" s="292"/>
      <c r="Y52" s="292"/>
      <c r="Z52" s="292"/>
      <c r="AA52" s="292"/>
      <c r="AB52" s="292"/>
      <c r="AC52" s="292"/>
      <c r="AD52" s="292"/>
      <c r="AE52" s="292"/>
      <c r="AF52" s="292"/>
      <c r="AG52" s="292"/>
      <c r="AH52" s="292"/>
    </row>
    <row r="53" spans="2:34" s="124" customFormat="1" x14ac:dyDescent="0.2">
      <c r="B53" s="182" t="s">
        <v>112</v>
      </c>
      <c r="C53" s="200">
        <v>3926</v>
      </c>
      <c r="D53" s="241">
        <v>2.6702523953034571</v>
      </c>
      <c r="E53" s="259">
        <v>129</v>
      </c>
      <c r="F53" s="260">
        <v>0.09</v>
      </c>
      <c r="G53" s="210">
        <v>19</v>
      </c>
      <c r="H53" s="209">
        <v>0.01</v>
      </c>
      <c r="I53" s="210"/>
      <c r="J53" s="201"/>
      <c r="K53" s="210">
        <v>8</v>
      </c>
      <c r="L53" s="202">
        <v>5.0000000000000001E-3</v>
      </c>
      <c r="M53" s="248">
        <v>4082</v>
      </c>
      <c r="N53" s="209">
        <v>2.7763551394877006</v>
      </c>
      <c r="P53" s="423"/>
      <c r="Q53" s="294"/>
      <c r="R53" s="424"/>
      <c r="S53" s="325"/>
      <c r="T53" s="344"/>
      <c r="U53" s="344"/>
      <c r="V53" s="292"/>
      <c r="W53" s="292"/>
      <c r="X53" s="292"/>
      <c r="Y53" s="292"/>
      <c r="Z53" s="292"/>
      <c r="AA53" s="292"/>
      <c r="AB53" s="292"/>
      <c r="AC53" s="292"/>
      <c r="AD53" s="292"/>
      <c r="AE53" s="292"/>
      <c r="AF53" s="292"/>
      <c r="AG53" s="292"/>
      <c r="AH53" s="292"/>
    </row>
    <row r="54" spans="2:34" s="124" customFormat="1" x14ac:dyDescent="0.2">
      <c r="B54" s="179" t="s">
        <v>113</v>
      </c>
      <c r="C54" s="200">
        <v>3164</v>
      </c>
      <c r="D54" s="241">
        <v>2.1519812987111919</v>
      </c>
      <c r="E54" s="261">
        <v>129</v>
      </c>
      <c r="F54" s="260">
        <v>0.09</v>
      </c>
      <c r="G54" s="210">
        <v>19</v>
      </c>
      <c r="H54" s="209">
        <v>0.01</v>
      </c>
      <c r="I54" s="210"/>
      <c r="J54" s="201"/>
      <c r="K54" s="210">
        <v>8</v>
      </c>
      <c r="L54" s="202">
        <v>5.0000000000000001E-3</v>
      </c>
      <c r="M54" s="248">
        <v>3320</v>
      </c>
      <c r="N54" s="209">
        <v>2.258084042895435</v>
      </c>
      <c r="P54" s="425"/>
      <c r="Q54" s="294"/>
      <c r="R54" s="426"/>
      <c r="S54" s="325"/>
      <c r="T54" s="344"/>
      <c r="U54" s="344"/>
      <c r="V54" s="292"/>
      <c r="W54" s="292"/>
      <c r="X54" s="292"/>
      <c r="Y54" s="292"/>
      <c r="Z54" s="292"/>
      <c r="AA54" s="292"/>
      <c r="AB54" s="292"/>
      <c r="AC54" s="292"/>
      <c r="AD54" s="292"/>
      <c r="AE54" s="292"/>
      <c r="AF54" s="292"/>
      <c r="AG54" s="292"/>
      <c r="AH54" s="292"/>
    </row>
    <row r="55" spans="2:34" s="124" customFormat="1" x14ac:dyDescent="0.2">
      <c r="B55" s="179" t="s">
        <v>114</v>
      </c>
      <c r="C55" s="200">
        <v>762</v>
      </c>
      <c r="D55" s="241">
        <v>0.51827109659226556</v>
      </c>
      <c r="E55" s="248"/>
      <c r="F55" s="201"/>
      <c r="G55" s="210"/>
      <c r="H55" s="209"/>
      <c r="I55" s="210"/>
      <c r="J55" s="201"/>
      <c r="K55" s="210"/>
      <c r="L55" s="209"/>
      <c r="M55" s="248">
        <v>762</v>
      </c>
      <c r="N55" s="209">
        <v>0.51827109659226556</v>
      </c>
      <c r="P55" s="425"/>
      <c r="Q55" s="294"/>
      <c r="R55" s="426"/>
      <c r="S55" s="325"/>
      <c r="T55" s="344"/>
      <c r="U55" s="344"/>
      <c r="V55" s="292"/>
      <c r="W55" s="292"/>
      <c r="X55" s="292"/>
      <c r="Y55" s="292"/>
      <c r="Z55" s="292"/>
      <c r="AA55" s="292"/>
      <c r="AB55" s="292"/>
      <c r="AC55" s="292"/>
      <c r="AD55" s="292"/>
      <c r="AE55" s="292"/>
      <c r="AF55" s="292"/>
      <c r="AG55" s="292"/>
      <c r="AH55" s="292"/>
    </row>
    <row r="56" spans="2:34" s="124" customFormat="1" ht="13.5" thickBot="1" x14ac:dyDescent="0.25">
      <c r="B56" s="185" t="s">
        <v>115</v>
      </c>
      <c r="C56" s="203">
        <v>1</v>
      </c>
      <c r="D56" s="243">
        <v>6.8014579605284186E-4</v>
      </c>
      <c r="E56" s="249"/>
      <c r="F56" s="204"/>
      <c r="G56" s="213"/>
      <c r="H56" s="214"/>
      <c r="I56" s="213"/>
      <c r="J56" s="204"/>
      <c r="K56" s="213"/>
      <c r="L56" s="214"/>
      <c r="M56" s="249">
        <v>1</v>
      </c>
      <c r="N56" s="243">
        <v>6.8014579605284186E-4</v>
      </c>
      <c r="P56" s="425"/>
      <c r="Q56" s="294"/>
      <c r="R56" s="426"/>
      <c r="S56" s="327"/>
      <c r="T56" s="344"/>
      <c r="U56" s="344"/>
      <c r="V56" s="292"/>
      <c r="W56" s="292"/>
      <c r="X56" s="292"/>
      <c r="Y56" s="292"/>
      <c r="Z56" s="292"/>
      <c r="AA56" s="292"/>
      <c r="AB56" s="292"/>
      <c r="AC56" s="292"/>
      <c r="AD56" s="292"/>
      <c r="AE56" s="292"/>
      <c r="AF56" s="292"/>
      <c r="AG56" s="292"/>
      <c r="AH56" s="292"/>
    </row>
    <row r="57" spans="2:34" s="124" customFormat="1" ht="13.5" thickBot="1" x14ac:dyDescent="0.25">
      <c r="B57" s="174" t="s">
        <v>26</v>
      </c>
      <c r="C57" s="244">
        <v>3432</v>
      </c>
      <c r="D57" s="245">
        <v>2.3342603720533535</v>
      </c>
      <c r="E57" s="211">
        <v>557</v>
      </c>
      <c r="F57" s="212">
        <v>0.38</v>
      </c>
      <c r="G57" s="217">
        <v>82</v>
      </c>
      <c r="H57" s="218">
        <v>0.06</v>
      </c>
      <c r="I57" s="211">
        <v>296</v>
      </c>
      <c r="J57" s="218">
        <v>0.2</v>
      </c>
      <c r="K57" s="211">
        <v>0</v>
      </c>
      <c r="L57" s="218">
        <v>0</v>
      </c>
      <c r="M57" s="257">
        <v>4367</v>
      </c>
      <c r="N57" s="212">
        <v>2.9701966913627604</v>
      </c>
      <c r="P57" s="425"/>
      <c r="Q57" s="294"/>
      <c r="R57" s="426"/>
      <c r="S57" s="325"/>
      <c r="T57" s="344"/>
      <c r="U57" s="344"/>
      <c r="V57" s="292"/>
      <c r="W57" s="292"/>
      <c r="X57" s="292"/>
      <c r="Y57" s="292"/>
      <c r="Z57" s="292"/>
      <c r="AA57" s="292"/>
      <c r="AB57" s="292"/>
      <c r="AC57" s="292"/>
      <c r="AD57" s="292"/>
      <c r="AE57" s="292"/>
      <c r="AF57" s="292"/>
      <c r="AG57" s="292"/>
      <c r="AH57" s="292"/>
    </row>
    <row r="58" spans="2:34" s="124" customFormat="1" x14ac:dyDescent="0.2">
      <c r="B58" s="179" t="s">
        <v>116</v>
      </c>
      <c r="C58" s="200">
        <v>143</v>
      </c>
      <c r="D58" s="246">
        <v>9.7260848835556385E-2</v>
      </c>
      <c r="E58" s="210"/>
      <c r="F58" s="209"/>
      <c r="G58" s="219"/>
      <c r="H58" s="220"/>
      <c r="I58" s="210">
        <v>4</v>
      </c>
      <c r="J58" s="219">
        <v>3.0000000000000001E-3</v>
      </c>
      <c r="K58" s="210"/>
      <c r="L58" s="220"/>
      <c r="M58" s="200">
        <v>147</v>
      </c>
      <c r="N58" s="209">
        <v>9.9981432019767752E-2</v>
      </c>
      <c r="P58" s="425"/>
      <c r="Q58" s="294"/>
      <c r="R58" s="426"/>
      <c r="S58" s="325"/>
      <c r="T58" s="344"/>
      <c r="U58" s="344"/>
      <c r="V58" s="292"/>
      <c r="W58" s="292"/>
      <c r="X58" s="292"/>
      <c r="Y58" s="292"/>
      <c r="Z58" s="292"/>
      <c r="AA58" s="292"/>
      <c r="AB58" s="292"/>
      <c r="AC58" s="292"/>
      <c r="AD58" s="292"/>
      <c r="AE58" s="292"/>
      <c r="AF58" s="292"/>
      <c r="AG58" s="292"/>
      <c r="AH58" s="292"/>
    </row>
    <row r="59" spans="2:34" s="124" customFormat="1" x14ac:dyDescent="0.2">
      <c r="B59" s="179" t="s">
        <v>117</v>
      </c>
      <c r="C59" s="200">
        <v>23</v>
      </c>
      <c r="D59" s="246">
        <v>1.5643353309215364E-2</v>
      </c>
      <c r="E59" s="210"/>
      <c r="F59" s="209"/>
      <c r="G59" s="219">
        <v>22</v>
      </c>
      <c r="H59" s="220">
        <v>0.01</v>
      </c>
      <c r="I59" s="210"/>
      <c r="J59" s="219"/>
      <c r="K59" s="210"/>
      <c r="L59" s="220"/>
      <c r="M59" s="200">
        <v>45</v>
      </c>
      <c r="N59" s="209">
        <v>3.0606560822377886E-2</v>
      </c>
      <c r="P59" s="425"/>
      <c r="Q59" s="294"/>
      <c r="R59" s="426"/>
      <c r="S59" s="325"/>
      <c r="T59" s="344"/>
      <c r="U59" s="344"/>
      <c r="V59" s="292"/>
      <c r="W59" s="292"/>
      <c r="X59" s="292"/>
      <c r="Y59" s="292"/>
      <c r="Z59" s="292"/>
      <c r="AA59" s="292"/>
      <c r="AB59" s="292"/>
      <c r="AC59" s="292"/>
      <c r="AD59" s="292"/>
      <c r="AE59" s="292"/>
      <c r="AF59" s="292"/>
      <c r="AG59" s="292"/>
      <c r="AH59" s="292"/>
    </row>
    <row r="60" spans="2:34" s="124" customFormat="1" x14ac:dyDescent="0.2">
      <c r="B60" s="179" t="s">
        <v>118</v>
      </c>
      <c r="C60" s="200">
        <v>318</v>
      </c>
      <c r="D60" s="246">
        <v>0.21628636314480373</v>
      </c>
      <c r="E60" s="210"/>
      <c r="F60" s="209"/>
      <c r="G60" s="219"/>
      <c r="H60" s="220"/>
      <c r="I60" s="210"/>
      <c r="J60" s="219"/>
      <c r="K60" s="210"/>
      <c r="L60" s="220"/>
      <c r="M60" s="200">
        <v>318</v>
      </c>
      <c r="N60" s="209">
        <v>0.21628636314480373</v>
      </c>
      <c r="P60" s="425"/>
      <c r="Q60" s="294"/>
      <c r="R60" s="426"/>
      <c r="S60" s="325"/>
      <c r="T60" s="344"/>
      <c r="U60" s="344"/>
      <c r="V60" s="292"/>
      <c r="W60" s="292"/>
      <c r="X60" s="292"/>
      <c r="Y60" s="292"/>
      <c r="Z60" s="292"/>
      <c r="AA60" s="292"/>
      <c r="AB60" s="292"/>
      <c r="AC60" s="292"/>
      <c r="AD60" s="292"/>
      <c r="AE60" s="292"/>
      <c r="AF60" s="292"/>
      <c r="AG60" s="292"/>
      <c r="AH60" s="292"/>
    </row>
    <row r="61" spans="2:34" s="124" customFormat="1" x14ac:dyDescent="0.2">
      <c r="B61" s="179" t="s">
        <v>119</v>
      </c>
      <c r="C61" s="200">
        <v>1377</v>
      </c>
      <c r="D61" s="246">
        <v>0.93656076116476328</v>
      </c>
      <c r="E61" s="210">
        <v>402</v>
      </c>
      <c r="F61" s="209">
        <v>0.27</v>
      </c>
      <c r="G61" s="219">
        <v>53</v>
      </c>
      <c r="H61" s="220">
        <v>0.04</v>
      </c>
      <c r="I61" s="210"/>
      <c r="J61" s="219"/>
      <c r="K61" s="210"/>
      <c r="L61" s="220"/>
      <c r="M61" s="200">
        <v>1832</v>
      </c>
      <c r="N61" s="209">
        <v>1.2460270983688064</v>
      </c>
      <c r="P61" s="425"/>
      <c r="Q61" s="294"/>
      <c r="R61" s="426"/>
      <c r="S61" s="325"/>
      <c r="T61" s="344"/>
      <c r="U61" s="344"/>
      <c r="V61" s="292"/>
      <c r="W61" s="292"/>
      <c r="X61" s="292"/>
      <c r="Y61" s="292"/>
      <c r="Z61" s="292"/>
      <c r="AA61" s="292"/>
      <c r="AB61" s="292"/>
      <c r="AC61" s="292"/>
      <c r="AD61" s="292"/>
      <c r="AE61" s="292"/>
      <c r="AF61" s="292"/>
      <c r="AG61" s="292"/>
      <c r="AH61" s="292"/>
    </row>
    <row r="62" spans="2:34" s="124" customFormat="1" ht="13.5" thickBot="1" x14ac:dyDescent="0.25">
      <c r="B62" s="190" t="s">
        <v>120</v>
      </c>
      <c r="C62" s="200">
        <v>1571</v>
      </c>
      <c r="D62" s="246">
        <v>1.0685090455990145</v>
      </c>
      <c r="E62" s="213">
        <v>155</v>
      </c>
      <c r="F62" s="214">
        <v>0.11</v>
      </c>
      <c r="G62" s="219">
        <v>7</v>
      </c>
      <c r="H62" s="221">
        <v>5.0000000000000001E-3</v>
      </c>
      <c r="I62" s="210">
        <v>292</v>
      </c>
      <c r="J62" s="220">
        <v>0.2</v>
      </c>
      <c r="K62" s="210"/>
      <c r="L62" s="220"/>
      <c r="M62" s="200">
        <v>2025</v>
      </c>
      <c r="N62" s="209">
        <v>1.3772952370070048</v>
      </c>
      <c r="P62" s="425"/>
      <c r="Q62" s="292"/>
      <c r="R62" s="426"/>
      <c r="S62" s="292"/>
      <c r="T62" s="344"/>
      <c r="U62" s="344"/>
      <c r="V62" s="292"/>
      <c r="W62" s="292"/>
      <c r="X62" s="292"/>
      <c r="Y62" s="292"/>
      <c r="Z62" s="292"/>
      <c r="AA62" s="292"/>
      <c r="AB62" s="292"/>
      <c r="AC62" s="292"/>
      <c r="AD62" s="292"/>
      <c r="AE62" s="292"/>
      <c r="AF62" s="292"/>
      <c r="AG62" s="292"/>
      <c r="AH62" s="292"/>
    </row>
    <row r="63" spans="2:34" s="124" customFormat="1" ht="13.5" thickBot="1" x14ac:dyDescent="0.25">
      <c r="B63" s="174" t="s">
        <v>32</v>
      </c>
      <c r="C63" s="244">
        <v>14118</v>
      </c>
      <c r="D63" s="245">
        <v>9.6022983486740223</v>
      </c>
      <c r="E63" s="196">
        <v>2566</v>
      </c>
      <c r="F63" s="215">
        <v>1.75</v>
      </c>
      <c r="G63" s="216">
        <v>357</v>
      </c>
      <c r="H63" s="215">
        <v>0.24</v>
      </c>
      <c r="I63" s="216">
        <v>952</v>
      </c>
      <c r="J63" s="215">
        <v>0.65</v>
      </c>
      <c r="K63" s="216">
        <v>38</v>
      </c>
      <c r="L63" s="215">
        <v>0.03</v>
      </c>
      <c r="M63" s="196">
        <v>18031</v>
      </c>
      <c r="N63" s="206">
        <v>12.263708848628792</v>
      </c>
      <c r="P63" s="425"/>
      <c r="Q63" s="292"/>
      <c r="R63" s="426"/>
      <c r="S63" s="292"/>
      <c r="T63" s="344"/>
      <c r="U63" s="344"/>
      <c r="V63" s="292"/>
      <c r="W63" s="292"/>
      <c r="X63" s="292"/>
      <c r="Y63" s="292"/>
      <c r="Z63" s="292"/>
      <c r="AA63" s="292"/>
      <c r="AB63" s="292"/>
      <c r="AC63" s="292"/>
      <c r="AD63" s="292"/>
      <c r="AE63" s="292"/>
      <c r="AF63" s="292"/>
      <c r="AG63" s="292"/>
      <c r="AH63" s="292"/>
    </row>
    <row r="64" spans="2:34" s="124" customFormat="1" x14ac:dyDescent="0.2">
      <c r="B64" s="609" t="s">
        <v>150</v>
      </c>
      <c r="C64" s="610"/>
      <c r="D64" s="610"/>
      <c r="E64" s="610"/>
      <c r="F64" s="610"/>
      <c r="G64" s="610"/>
      <c r="H64" s="610"/>
      <c r="I64" s="610"/>
      <c r="J64" s="610"/>
      <c r="K64" s="610"/>
      <c r="L64" s="610"/>
      <c r="M64" s="610"/>
      <c r="N64" s="610"/>
      <c r="P64" s="293"/>
      <c r="Q64" s="292"/>
      <c r="R64" s="292"/>
      <c r="S64" s="292"/>
      <c r="T64" s="292"/>
      <c r="U64" s="292"/>
      <c r="V64" s="292"/>
      <c r="W64" s="292"/>
      <c r="X64" s="292"/>
      <c r="Y64" s="292"/>
      <c r="Z64" s="292"/>
      <c r="AA64" s="292"/>
      <c r="AB64" s="292"/>
      <c r="AC64" s="292"/>
      <c r="AD64" s="292"/>
      <c r="AE64" s="292"/>
      <c r="AF64" s="292"/>
      <c r="AG64" s="292"/>
      <c r="AH64" s="292"/>
    </row>
    <row r="65" spans="2:34" s="124" customFormat="1" x14ac:dyDescent="0.2">
      <c r="B65" s="612" t="s">
        <v>131</v>
      </c>
      <c r="C65" s="612"/>
      <c r="D65" s="612"/>
      <c r="E65" s="612"/>
      <c r="F65" s="612"/>
      <c r="G65" s="612"/>
      <c r="H65" s="612"/>
      <c r="I65" s="612"/>
      <c r="J65" s="612"/>
      <c r="K65" s="612"/>
      <c r="L65" s="612"/>
      <c r="M65" s="612"/>
      <c r="N65" s="612"/>
      <c r="P65" s="293"/>
      <c r="Q65" s="292"/>
      <c r="R65" s="292"/>
      <c r="S65" s="292"/>
      <c r="T65" s="292"/>
      <c r="U65" s="292"/>
      <c r="V65" s="292"/>
      <c r="W65" s="292"/>
      <c r="X65" s="292"/>
      <c r="Y65" s="292"/>
      <c r="Z65" s="292"/>
      <c r="AA65" s="292"/>
      <c r="AB65" s="292"/>
      <c r="AC65" s="292"/>
      <c r="AD65" s="292"/>
      <c r="AE65" s="292"/>
      <c r="AF65" s="292"/>
      <c r="AG65" s="292"/>
      <c r="AH65" s="292"/>
    </row>
    <row r="66" spans="2:34" x14ac:dyDescent="0.2">
      <c r="B66" s="613" t="s">
        <v>46</v>
      </c>
      <c r="C66" s="613"/>
      <c r="D66" s="613"/>
      <c r="E66" s="613"/>
      <c r="F66" s="613"/>
      <c r="G66" s="613"/>
      <c r="H66" s="613"/>
      <c r="I66" s="613"/>
      <c r="J66" s="613"/>
      <c r="K66" s="613"/>
      <c r="L66" s="613"/>
      <c r="M66" s="613"/>
      <c r="N66" s="613"/>
      <c r="P66" s="297"/>
      <c r="Q66" s="349"/>
      <c r="R66" s="297"/>
      <c r="S66" s="297"/>
      <c r="T66" s="297"/>
      <c r="U66" s="297"/>
      <c r="V66" s="297"/>
      <c r="W66" s="297"/>
      <c r="X66" s="297"/>
      <c r="Y66" s="290"/>
      <c r="Z66" s="290"/>
      <c r="AA66" s="290"/>
      <c r="AB66" s="290"/>
      <c r="AC66" s="290"/>
      <c r="AD66" s="290"/>
      <c r="AE66" s="290"/>
      <c r="AF66" s="290"/>
      <c r="AG66" s="290"/>
      <c r="AH66" s="290"/>
    </row>
    <row r="67" spans="2:34" s="124" customFormat="1" x14ac:dyDescent="0.2">
      <c r="B67" s="612" t="s">
        <v>44</v>
      </c>
      <c r="C67" s="612"/>
      <c r="D67" s="612"/>
      <c r="E67" s="612"/>
      <c r="F67" s="612"/>
      <c r="G67" s="612"/>
      <c r="H67" s="612"/>
      <c r="I67" s="612"/>
      <c r="J67" s="612"/>
      <c r="K67" s="612"/>
      <c r="L67" s="612"/>
      <c r="M67" s="612"/>
      <c r="N67" s="612"/>
      <c r="P67" s="297"/>
      <c r="Q67" s="348"/>
      <c r="R67" s="297"/>
      <c r="S67" s="297"/>
      <c r="T67" s="297"/>
      <c r="U67" s="297"/>
      <c r="V67" s="297"/>
      <c r="W67" s="297"/>
      <c r="X67" s="297"/>
      <c r="Y67" s="292"/>
      <c r="Z67" s="292"/>
      <c r="AA67" s="292"/>
      <c r="AB67" s="292"/>
      <c r="AC67" s="292"/>
      <c r="AD67" s="292"/>
      <c r="AE67" s="292"/>
      <c r="AF67" s="292"/>
      <c r="AG67" s="292"/>
      <c r="AH67" s="292"/>
    </row>
    <row r="68" spans="2:34" x14ac:dyDescent="0.2">
      <c r="B68" s="612" t="s">
        <v>148</v>
      </c>
      <c r="C68" s="612"/>
      <c r="D68" s="612"/>
      <c r="E68" s="612"/>
      <c r="F68" s="612"/>
      <c r="G68" s="612"/>
      <c r="H68" s="612"/>
      <c r="I68" s="612"/>
      <c r="J68" s="612"/>
      <c r="K68" s="612"/>
      <c r="L68" s="612"/>
      <c r="M68" s="612"/>
      <c r="N68" s="612"/>
      <c r="P68" s="297"/>
      <c r="Q68" s="348"/>
      <c r="R68" s="297"/>
      <c r="S68" s="297"/>
      <c r="T68" s="297"/>
      <c r="U68" s="297"/>
      <c r="V68" s="297"/>
      <c r="W68" s="297"/>
      <c r="X68" s="297"/>
      <c r="Y68" s="290"/>
      <c r="Z68" s="290"/>
      <c r="AA68" s="290"/>
      <c r="AB68" s="290"/>
      <c r="AC68" s="290"/>
      <c r="AD68" s="290"/>
      <c r="AE68" s="290"/>
      <c r="AF68" s="290"/>
      <c r="AG68" s="290"/>
      <c r="AH68" s="290"/>
    </row>
    <row r="69" spans="2:34" x14ac:dyDescent="0.2">
      <c r="M69" s="608" t="s">
        <v>75</v>
      </c>
      <c r="N69" s="608"/>
      <c r="P69" s="297"/>
      <c r="Q69" s="297"/>
      <c r="R69" s="297"/>
      <c r="S69" s="297"/>
      <c r="T69" s="297"/>
      <c r="U69" s="297"/>
      <c r="V69" s="297"/>
      <c r="W69" s="297"/>
      <c r="X69" s="297"/>
      <c r="Y69" s="290"/>
      <c r="Z69" s="290"/>
      <c r="AA69" s="290"/>
      <c r="AB69" s="290"/>
      <c r="AC69" s="290"/>
      <c r="AD69" s="290"/>
      <c r="AE69" s="290"/>
      <c r="AF69" s="290"/>
      <c r="AG69" s="290"/>
      <c r="AH69" s="290"/>
    </row>
    <row r="70" spans="2:34" x14ac:dyDescent="0.2">
      <c r="P70" s="290"/>
      <c r="Q70" s="290"/>
      <c r="R70" s="290"/>
      <c r="S70" s="290"/>
      <c r="T70" s="290"/>
      <c r="U70" s="290"/>
      <c r="V70" s="290"/>
      <c r="W70" s="290"/>
      <c r="X70" s="290"/>
      <c r="Y70" s="290"/>
      <c r="Z70" s="290"/>
      <c r="AA70" s="290"/>
      <c r="AB70" s="290"/>
      <c r="AC70" s="290"/>
      <c r="AD70" s="290"/>
      <c r="AE70" s="290"/>
      <c r="AF70" s="290"/>
      <c r="AG70" s="290"/>
      <c r="AH70" s="290"/>
    </row>
    <row r="71" spans="2:34" x14ac:dyDescent="0.2">
      <c r="P71" s="290"/>
      <c r="Q71" s="290"/>
      <c r="R71" s="290"/>
      <c r="S71" s="290"/>
      <c r="T71" s="290"/>
      <c r="U71" s="290"/>
      <c r="V71" s="290"/>
      <c r="W71" s="290"/>
      <c r="X71" s="290"/>
      <c r="Y71" s="290"/>
      <c r="Z71" s="290"/>
      <c r="AA71" s="290"/>
      <c r="AB71" s="290"/>
      <c r="AC71" s="290"/>
      <c r="AD71" s="290"/>
      <c r="AE71" s="290"/>
      <c r="AF71" s="290"/>
      <c r="AG71" s="290"/>
      <c r="AH71" s="290"/>
    </row>
    <row r="76" spans="2:34" x14ac:dyDescent="0.2">
      <c r="B76" s="290"/>
      <c r="C76" s="380"/>
      <c r="D76" s="380"/>
      <c r="E76" s="380"/>
      <c r="F76" s="380"/>
      <c r="G76" s="380"/>
      <c r="H76" s="380"/>
      <c r="I76" s="380"/>
      <c r="J76" s="380"/>
      <c r="K76" s="380"/>
      <c r="L76" s="380"/>
      <c r="M76" s="380"/>
      <c r="N76" s="380"/>
      <c r="O76" s="290"/>
      <c r="P76" s="290"/>
      <c r="Q76" s="290"/>
      <c r="R76" s="290"/>
      <c r="S76" s="290"/>
      <c r="T76" s="290"/>
      <c r="U76" s="290"/>
      <c r="V76" s="290"/>
      <c r="W76" s="290"/>
      <c r="X76" s="290"/>
      <c r="Y76" s="290"/>
      <c r="Z76" s="290"/>
      <c r="AA76" s="290"/>
      <c r="AB76" s="290"/>
      <c r="AC76" s="290"/>
      <c r="AD76" s="290"/>
      <c r="AE76" s="290"/>
      <c r="AF76" s="290"/>
    </row>
    <row r="77" spans="2:34" ht="14.25" x14ac:dyDescent="0.2">
      <c r="B77" s="427"/>
      <c r="C77" s="629"/>
      <c r="D77" s="629"/>
      <c r="E77" s="629"/>
      <c r="F77" s="629"/>
      <c r="G77" s="629"/>
      <c r="H77" s="629"/>
      <c r="I77" s="629"/>
      <c r="J77" s="629"/>
      <c r="K77" s="629"/>
      <c r="L77" s="629"/>
      <c r="M77" s="629"/>
      <c r="N77" s="629"/>
      <c r="O77" s="629"/>
      <c r="P77" s="629"/>
      <c r="Q77" s="629"/>
      <c r="R77" s="629"/>
      <c r="S77" s="629"/>
      <c r="T77" s="629"/>
      <c r="U77" s="629"/>
      <c r="V77" s="629"/>
      <c r="W77" s="629"/>
      <c r="X77" s="290"/>
      <c r="Y77" s="290"/>
      <c r="Z77" s="290"/>
      <c r="AA77" s="290"/>
      <c r="AB77" s="290"/>
      <c r="AC77" s="290"/>
      <c r="AD77" s="290"/>
      <c r="AE77" s="290"/>
      <c r="AF77" s="290"/>
    </row>
    <row r="78" spans="2:34" x14ac:dyDescent="0.2">
      <c r="B78" s="630"/>
      <c r="C78" s="632"/>
      <c r="D78" s="632"/>
      <c r="E78" s="632"/>
      <c r="F78" s="632"/>
      <c r="G78" s="632"/>
      <c r="H78" s="632"/>
      <c r="I78" s="632"/>
      <c r="J78" s="632"/>
      <c r="K78" s="632"/>
      <c r="L78" s="632"/>
      <c r="M78" s="632"/>
      <c r="N78" s="632"/>
      <c r="O78" s="632"/>
      <c r="P78" s="632"/>
      <c r="Q78" s="632"/>
      <c r="R78" s="632"/>
      <c r="S78" s="632"/>
      <c r="T78" s="632"/>
      <c r="U78" s="632"/>
      <c r="V78" s="631"/>
      <c r="W78" s="631"/>
      <c r="X78" s="290"/>
      <c r="Y78" s="290"/>
      <c r="Z78" s="290"/>
      <c r="AA78" s="290"/>
      <c r="AB78" s="290"/>
      <c r="AC78" s="290"/>
      <c r="AD78" s="290"/>
      <c r="AE78" s="290"/>
      <c r="AF78" s="290"/>
    </row>
    <row r="79" spans="2:34" x14ac:dyDescent="0.2">
      <c r="B79" s="631"/>
      <c r="C79" s="395"/>
      <c r="D79" s="396"/>
      <c r="E79" s="396"/>
      <c r="F79" s="396"/>
      <c r="G79" s="396"/>
      <c r="H79" s="396"/>
      <c r="I79" s="396"/>
      <c r="J79" s="396"/>
      <c r="K79" s="396"/>
      <c r="L79" s="396"/>
      <c r="M79" s="396"/>
      <c r="N79" s="396"/>
      <c r="O79" s="396"/>
      <c r="P79" s="396"/>
      <c r="Q79" s="396"/>
      <c r="R79" s="396"/>
      <c r="S79" s="396"/>
      <c r="T79" s="396"/>
      <c r="U79" s="396"/>
      <c r="V79" s="631"/>
      <c r="W79" s="631"/>
      <c r="X79" s="290"/>
      <c r="Y79" s="290"/>
      <c r="Z79" s="290"/>
      <c r="AA79" s="290"/>
      <c r="AB79" s="290"/>
      <c r="AC79" s="290"/>
      <c r="AD79" s="290"/>
      <c r="AE79" s="290"/>
      <c r="AF79" s="290"/>
    </row>
    <row r="80" spans="2:34" x14ac:dyDescent="0.2">
      <c r="B80" s="397"/>
      <c r="C80" s="397"/>
      <c r="D80" s="397"/>
      <c r="E80" s="397"/>
      <c r="F80" s="397"/>
      <c r="G80" s="397"/>
      <c r="H80" s="397"/>
      <c r="I80" s="397"/>
      <c r="J80" s="397"/>
      <c r="K80" s="397"/>
      <c r="L80" s="397"/>
      <c r="M80" s="397"/>
      <c r="N80" s="397"/>
      <c r="O80" s="397"/>
      <c r="P80" s="397"/>
      <c r="Q80" s="397"/>
      <c r="R80" s="397"/>
      <c r="S80" s="397"/>
      <c r="T80" s="397"/>
      <c r="U80" s="397"/>
      <c r="V80" s="403"/>
      <c r="W80" s="403"/>
      <c r="X80" s="290"/>
      <c r="Y80" s="290"/>
      <c r="Z80" s="290"/>
      <c r="AA80" s="290"/>
      <c r="AB80" s="290"/>
      <c r="AC80" s="290"/>
      <c r="AD80" s="290"/>
      <c r="AE80" s="290"/>
      <c r="AF80" s="290"/>
    </row>
    <row r="81" spans="2:32" x14ac:dyDescent="0.2">
      <c r="B81" s="397"/>
      <c r="C81" s="284"/>
      <c r="D81" s="284"/>
      <c r="E81" s="284"/>
      <c r="F81" s="284"/>
      <c r="G81" s="284"/>
      <c r="H81" s="284"/>
      <c r="I81" s="284"/>
      <c r="J81" s="284"/>
      <c r="K81" s="284"/>
      <c r="L81" s="284"/>
      <c r="M81" s="284"/>
      <c r="N81" s="284"/>
      <c r="O81" s="284"/>
      <c r="P81" s="284"/>
      <c r="Q81" s="284"/>
      <c r="R81" s="284"/>
      <c r="S81" s="284"/>
      <c r="T81" s="284"/>
      <c r="U81" s="284"/>
      <c r="V81" s="398"/>
      <c r="W81" s="398"/>
      <c r="X81" s="290"/>
      <c r="Y81" s="290"/>
      <c r="Z81" s="290"/>
      <c r="AA81" s="290"/>
      <c r="AB81" s="290"/>
      <c r="AC81" s="290"/>
      <c r="AD81" s="290"/>
      <c r="AE81" s="290"/>
      <c r="AF81" s="290"/>
    </row>
    <row r="82" spans="2:32" x14ac:dyDescent="0.2">
      <c r="B82" s="397"/>
      <c r="C82" s="284"/>
      <c r="D82" s="284"/>
      <c r="E82" s="284"/>
      <c r="F82" s="284"/>
      <c r="G82" s="284"/>
      <c r="H82" s="284"/>
      <c r="I82" s="284"/>
      <c r="J82" s="284"/>
      <c r="K82" s="284"/>
      <c r="L82" s="284"/>
      <c r="M82" s="284"/>
      <c r="N82" s="284"/>
      <c r="O82" s="284"/>
      <c r="P82" s="284"/>
      <c r="Q82" s="284"/>
      <c r="R82" s="284"/>
      <c r="S82" s="284"/>
      <c r="T82" s="284"/>
      <c r="U82" s="284"/>
      <c r="V82" s="398"/>
      <c r="W82" s="398"/>
      <c r="X82" s="290"/>
      <c r="Y82" s="290"/>
      <c r="Z82" s="290"/>
      <c r="AA82" s="290"/>
      <c r="AB82" s="290"/>
      <c r="AC82" s="290"/>
      <c r="AD82" s="290"/>
      <c r="AE82" s="290"/>
      <c r="AF82" s="290"/>
    </row>
    <row r="83" spans="2:32" x14ac:dyDescent="0.2">
      <c r="B83" s="397"/>
      <c r="C83" s="284"/>
      <c r="D83" s="284"/>
      <c r="E83" s="284"/>
      <c r="F83" s="284"/>
      <c r="G83" s="284"/>
      <c r="H83" s="284"/>
      <c r="I83" s="284"/>
      <c r="J83" s="284"/>
      <c r="K83" s="284"/>
      <c r="L83" s="284"/>
      <c r="M83" s="284"/>
      <c r="N83" s="284"/>
      <c r="O83" s="284"/>
      <c r="P83" s="284"/>
      <c r="Q83" s="284"/>
      <c r="R83" s="284"/>
      <c r="S83" s="284"/>
      <c r="T83" s="284"/>
      <c r="U83" s="284"/>
      <c r="V83" s="398"/>
      <c r="W83" s="398"/>
      <c r="X83" s="290"/>
      <c r="Y83" s="290"/>
      <c r="Z83" s="290"/>
      <c r="AA83" s="290"/>
      <c r="AB83" s="290"/>
      <c r="AC83" s="290"/>
      <c r="AD83" s="290"/>
      <c r="AE83" s="290"/>
      <c r="AF83" s="290"/>
    </row>
    <row r="84" spans="2:32" x14ac:dyDescent="0.2">
      <c r="B84" s="397"/>
      <c r="C84" s="284"/>
      <c r="D84" s="284"/>
      <c r="E84" s="284"/>
      <c r="F84" s="284"/>
      <c r="G84" s="284"/>
      <c r="H84" s="284"/>
      <c r="I84" s="284"/>
      <c r="J84" s="284"/>
      <c r="K84" s="284"/>
      <c r="L84" s="284"/>
      <c r="M84" s="284"/>
      <c r="N84" s="284"/>
      <c r="O84" s="284"/>
      <c r="P84" s="284"/>
      <c r="Q84" s="284"/>
      <c r="R84" s="284"/>
      <c r="S84" s="284"/>
      <c r="T84" s="284"/>
      <c r="U84" s="284"/>
      <c r="V84" s="398"/>
      <c r="W84" s="398"/>
      <c r="X84" s="290"/>
      <c r="Y84" s="290"/>
      <c r="Z84" s="290"/>
      <c r="AA84" s="290"/>
      <c r="AB84" s="290"/>
      <c r="AC84" s="290"/>
      <c r="AD84" s="290"/>
      <c r="AE84" s="290"/>
      <c r="AF84" s="290"/>
    </row>
    <row r="85" spans="2:32" x14ac:dyDescent="0.2">
      <c r="B85" s="397"/>
      <c r="C85" s="284"/>
      <c r="D85" s="284"/>
      <c r="E85" s="284"/>
      <c r="F85" s="284"/>
      <c r="G85" s="284"/>
      <c r="H85" s="284"/>
      <c r="I85" s="284"/>
      <c r="J85" s="284"/>
      <c r="K85" s="284"/>
      <c r="L85" s="284"/>
      <c r="M85" s="284"/>
      <c r="N85" s="284"/>
      <c r="O85" s="284"/>
      <c r="P85" s="284"/>
      <c r="Q85" s="284"/>
      <c r="R85" s="284"/>
      <c r="S85" s="284"/>
      <c r="T85" s="284"/>
      <c r="U85" s="284"/>
      <c r="V85" s="398"/>
      <c r="W85" s="398"/>
      <c r="X85" s="290"/>
      <c r="Y85" s="290"/>
      <c r="Z85" s="290"/>
      <c r="AA85" s="290"/>
      <c r="AB85" s="290"/>
      <c r="AC85" s="290"/>
      <c r="AD85" s="290"/>
      <c r="AE85" s="290"/>
      <c r="AF85" s="290"/>
    </row>
    <row r="86" spans="2:32" x14ac:dyDescent="0.2">
      <c r="B86" s="402"/>
      <c r="C86" s="397"/>
      <c r="D86" s="402"/>
      <c r="E86" s="402"/>
      <c r="F86" s="402"/>
      <c r="G86" s="402"/>
      <c r="H86" s="397"/>
      <c r="I86" s="397"/>
      <c r="J86" s="397"/>
      <c r="K86" s="397"/>
      <c r="L86" s="397"/>
      <c r="M86" s="397"/>
      <c r="N86" s="397"/>
      <c r="O86" s="397"/>
      <c r="P86" s="397"/>
      <c r="Q86" s="397"/>
      <c r="R86" s="397"/>
      <c r="S86" s="397"/>
      <c r="T86" s="397"/>
      <c r="U86" s="397"/>
      <c r="V86" s="403"/>
      <c r="W86" s="403"/>
      <c r="X86" s="290"/>
      <c r="Y86" s="290"/>
      <c r="Z86" s="290"/>
      <c r="AA86" s="290"/>
      <c r="AB86" s="290"/>
      <c r="AC86" s="290"/>
      <c r="AD86" s="290"/>
      <c r="AE86" s="290"/>
      <c r="AF86" s="290"/>
    </row>
    <row r="87" spans="2:32" x14ac:dyDescent="0.2">
      <c r="B87" s="397"/>
      <c r="C87" s="284"/>
      <c r="D87" s="284"/>
      <c r="E87" s="284"/>
      <c r="F87" s="284"/>
      <c r="G87" s="284"/>
      <c r="H87" s="284"/>
      <c r="I87" s="284"/>
      <c r="J87" s="284"/>
      <c r="K87" s="284"/>
      <c r="L87" s="284"/>
      <c r="M87" s="284"/>
      <c r="N87" s="284"/>
      <c r="O87" s="284"/>
      <c r="P87" s="284"/>
      <c r="Q87" s="284"/>
      <c r="R87" s="284"/>
      <c r="S87" s="284"/>
      <c r="T87" s="284"/>
      <c r="U87" s="284"/>
      <c r="V87" s="398"/>
      <c r="W87" s="398"/>
      <c r="X87" s="290"/>
      <c r="Y87" s="290"/>
      <c r="Z87" s="290"/>
      <c r="AA87" s="290"/>
      <c r="AB87" s="290"/>
      <c r="AC87" s="290"/>
      <c r="AD87" s="290"/>
      <c r="AE87" s="290"/>
      <c r="AF87" s="290"/>
    </row>
    <row r="88" spans="2:32" x14ac:dyDescent="0.2">
      <c r="B88" s="397"/>
      <c r="C88" s="284"/>
      <c r="D88" s="284"/>
      <c r="E88" s="284"/>
      <c r="F88" s="284"/>
      <c r="G88" s="284"/>
      <c r="H88" s="284"/>
      <c r="I88" s="284"/>
      <c r="J88" s="284"/>
      <c r="K88" s="284"/>
      <c r="L88" s="284"/>
      <c r="M88" s="284"/>
      <c r="N88" s="284"/>
      <c r="O88" s="284"/>
      <c r="P88" s="284"/>
      <c r="Q88" s="284"/>
      <c r="R88" s="284"/>
      <c r="S88" s="284"/>
      <c r="T88" s="284"/>
      <c r="U88" s="284"/>
      <c r="V88" s="398"/>
      <c r="W88" s="398"/>
      <c r="X88" s="290"/>
      <c r="Y88" s="290"/>
      <c r="Z88" s="290"/>
      <c r="AA88" s="290"/>
      <c r="AB88" s="290"/>
      <c r="AC88" s="290"/>
      <c r="AD88" s="290"/>
      <c r="AE88" s="290"/>
      <c r="AF88" s="290"/>
    </row>
    <row r="89" spans="2:32" x14ac:dyDescent="0.2">
      <c r="B89" s="397"/>
      <c r="C89" s="284"/>
      <c r="D89" s="284"/>
      <c r="E89" s="284"/>
      <c r="F89" s="284"/>
      <c r="G89" s="284"/>
      <c r="H89" s="284"/>
      <c r="I89" s="284"/>
      <c r="J89" s="284"/>
      <c r="K89" s="284"/>
      <c r="L89" s="284"/>
      <c r="M89" s="284"/>
      <c r="N89" s="284"/>
      <c r="O89" s="284"/>
      <c r="P89" s="284"/>
      <c r="Q89" s="284"/>
      <c r="R89" s="284"/>
      <c r="S89" s="284"/>
      <c r="T89" s="284"/>
      <c r="U89" s="284"/>
      <c r="V89" s="398"/>
      <c r="W89" s="398"/>
      <c r="X89" s="290"/>
      <c r="Y89" s="290"/>
      <c r="Z89" s="290"/>
      <c r="AA89" s="290"/>
      <c r="AB89" s="290"/>
      <c r="AC89" s="290"/>
      <c r="AD89" s="290"/>
      <c r="AE89" s="290"/>
      <c r="AF89" s="290"/>
    </row>
    <row r="90" spans="2:32" x14ac:dyDescent="0.2">
      <c r="B90" s="397"/>
      <c r="C90" s="284"/>
      <c r="D90" s="284"/>
      <c r="E90" s="284"/>
      <c r="F90" s="284"/>
      <c r="G90" s="284"/>
      <c r="H90" s="284"/>
      <c r="I90" s="284"/>
      <c r="J90" s="284"/>
      <c r="K90" s="284"/>
      <c r="L90" s="284"/>
      <c r="M90" s="284"/>
      <c r="N90" s="284"/>
      <c r="O90" s="284"/>
      <c r="P90" s="284"/>
      <c r="Q90" s="284"/>
      <c r="R90" s="284"/>
      <c r="S90" s="284"/>
      <c r="T90" s="284"/>
      <c r="U90" s="284"/>
      <c r="V90" s="398"/>
      <c r="W90" s="398"/>
      <c r="X90" s="290"/>
      <c r="Y90" s="290"/>
      <c r="Z90" s="290"/>
      <c r="AA90" s="290"/>
      <c r="AB90" s="290"/>
      <c r="AC90" s="290"/>
      <c r="AD90" s="290"/>
      <c r="AE90" s="290"/>
      <c r="AF90" s="290"/>
    </row>
    <row r="91" spans="2:32" x14ac:dyDescent="0.2">
      <c r="B91" s="397"/>
      <c r="C91" s="284"/>
      <c r="D91" s="284"/>
      <c r="E91" s="284"/>
      <c r="F91" s="284"/>
      <c r="G91" s="284"/>
      <c r="H91" s="284"/>
      <c r="I91" s="284"/>
      <c r="J91" s="284"/>
      <c r="K91" s="284"/>
      <c r="L91" s="284"/>
      <c r="M91" s="284"/>
      <c r="N91" s="284"/>
      <c r="O91" s="284"/>
      <c r="P91" s="284"/>
      <c r="Q91" s="284"/>
      <c r="R91" s="284"/>
      <c r="S91" s="284"/>
      <c r="T91" s="284"/>
      <c r="U91" s="284"/>
      <c r="V91" s="398"/>
      <c r="W91" s="398"/>
      <c r="X91" s="290"/>
      <c r="Y91" s="290"/>
      <c r="Z91" s="290"/>
      <c r="AA91" s="290"/>
      <c r="AB91" s="290"/>
      <c r="AC91" s="290"/>
      <c r="AD91" s="290"/>
      <c r="AE91" s="290"/>
      <c r="AF91" s="290"/>
    </row>
    <row r="92" spans="2:32" x14ac:dyDescent="0.2">
      <c r="B92" s="402"/>
      <c r="C92" s="397"/>
      <c r="D92" s="397"/>
      <c r="E92" s="397"/>
      <c r="F92" s="397"/>
      <c r="G92" s="402"/>
      <c r="H92" s="397"/>
      <c r="I92" s="397"/>
      <c r="J92" s="397"/>
      <c r="K92" s="397"/>
      <c r="L92" s="397"/>
      <c r="M92" s="397"/>
      <c r="N92" s="397"/>
      <c r="O92" s="397"/>
      <c r="P92" s="397"/>
      <c r="Q92" s="397"/>
      <c r="R92" s="397"/>
      <c r="S92" s="397"/>
      <c r="T92" s="397"/>
      <c r="U92" s="397"/>
      <c r="V92" s="403"/>
      <c r="W92" s="403"/>
      <c r="X92" s="290"/>
      <c r="Y92" s="290"/>
      <c r="Z92" s="290"/>
      <c r="AA92" s="290"/>
      <c r="AB92" s="290"/>
      <c r="AC92" s="290"/>
      <c r="AD92" s="290"/>
      <c r="AE92" s="290"/>
      <c r="AF92" s="290"/>
    </row>
    <row r="93" spans="2:32" x14ac:dyDescent="0.2">
      <c r="B93" s="397"/>
      <c r="C93" s="284"/>
      <c r="D93" s="284"/>
      <c r="E93" s="284"/>
      <c r="F93" s="284"/>
      <c r="G93" s="284"/>
      <c r="H93" s="284"/>
      <c r="I93" s="284"/>
      <c r="J93" s="284"/>
      <c r="K93" s="284"/>
      <c r="L93" s="284"/>
      <c r="M93" s="284"/>
      <c r="N93" s="284"/>
      <c r="O93" s="284"/>
      <c r="P93" s="284"/>
      <c r="Q93" s="284"/>
      <c r="R93" s="284"/>
      <c r="S93" s="284"/>
      <c r="T93" s="284"/>
      <c r="U93" s="284"/>
      <c r="V93" s="398"/>
      <c r="W93" s="398"/>
      <c r="X93" s="290"/>
      <c r="Y93" s="290"/>
      <c r="Z93" s="290"/>
      <c r="AA93" s="290"/>
      <c r="AB93" s="290"/>
      <c r="AC93" s="290"/>
      <c r="AD93" s="290"/>
      <c r="AE93" s="290"/>
      <c r="AF93" s="290"/>
    </row>
    <row r="94" spans="2:32" x14ac:dyDescent="0.2">
      <c r="B94" s="397"/>
      <c r="C94" s="284"/>
      <c r="D94" s="284"/>
      <c r="E94" s="284"/>
      <c r="F94" s="284"/>
      <c r="G94" s="284"/>
      <c r="H94" s="284"/>
      <c r="I94" s="284"/>
      <c r="J94" s="284"/>
      <c r="K94" s="284"/>
      <c r="L94" s="284"/>
      <c r="M94" s="284"/>
      <c r="N94" s="284"/>
      <c r="O94" s="284"/>
      <c r="P94" s="284"/>
      <c r="Q94" s="284"/>
      <c r="R94" s="284"/>
      <c r="S94" s="284"/>
      <c r="T94" s="284"/>
      <c r="U94" s="284"/>
      <c r="V94" s="398"/>
      <c r="W94" s="398"/>
      <c r="X94" s="290"/>
      <c r="Y94" s="290"/>
      <c r="Z94" s="290"/>
      <c r="AA94" s="290"/>
      <c r="AB94" s="290"/>
      <c r="AC94" s="290"/>
      <c r="AD94" s="290"/>
      <c r="AE94" s="290"/>
      <c r="AF94" s="290"/>
    </row>
    <row r="95" spans="2:32" x14ac:dyDescent="0.2">
      <c r="B95" s="397"/>
      <c r="C95" s="284"/>
      <c r="D95" s="284"/>
      <c r="E95" s="284"/>
      <c r="F95" s="284"/>
      <c r="G95" s="284"/>
      <c r="H95" s="284"/>
      <c r="I95" s="284"/>
      <c r="J95" s="284"/>
      <c r="K95" s="284"/>
      <c r="L95" s="284"/>
      <c r="M95" s="284"/>
      <c r="N95" s="284"/>
      <c r="O95" s="284"/>
      <c r="P95" s="284"/>
      <c r="Q95" s="284"/>
      <c r="R95" s="284"/>
      <c r="S95" s="284"/>
      <c r="T95" s="284"/>
      <c r="U95" s="284"/>
      <c r="V95" s="398"/>
      <c r="W95" s="398"/>
      <c r="X95" s="290"/>
      <c r="Y95" s="290"/>
      <c r="Z95" s="290"/>
      <c r="AA95" s="290"/>
      <c r="AB95" s="290"/>
      <c r="AC95" s="290"/>
      <c r="AD95" s="290"/>
      <c r="AE95" s="290"/>
      <c r="AF95" s="290"/>
    </row>
    <row r="96" spans="2:32" x14ac:dyDescent="0.2">
      <c r="B96" s="402"/>
      <c r="C96" s="397"/>
      <c r="D96" s="397"/>
      <c r="E96" s="397"/>
      <c r="F96" s="397"/>
      <c r="G96" s="397"/>
      <c r="H96" s="397"/>
      <c r="I96" s="397"/>
      <c r="J96" s="397"/>
      <c r="K96" s="397"/>
      <c r="L96" s="397"/>
      <c r="M96" s="397"/>
      <c r="N96" s="397"/>
      <c r="O96" s="397"/>
      <c r="P96" s="397"/>
      <c r="Q96" s="397"/>
      <c r="R96" s="397"/>
      <c r="S96" s="397"/>
      <c r="T96" s="397"/>
      <c r="U96" s="397"/>
      <c r="V96" s="403"/>
      <c r="W96" s="403"/>
      <c r="X96" s="290"/>
      <c r="Y96" s="290"/>
      <c r="Z96" s="290"/>
      <c r="AA96" s="290"/>
      <c r="AB96" s="290"/>
      <c r="AC96" s="290"/>
      <c r="AD96" s="290"/>
      <c r="AE96" s="290"/>
      <c r="AF96" s="290"/>
    </row>
    <row r="97" spans="2:32" x14ac:dyDescent="0.2">
      <c r="B97" s="397"/>
      <c r="C97" s="284"/>
      <c r="D97" s="284"/>
      <c r="E97" s="284"/>
      <c r="F97" s="284"/>
      <c r="G97" s="284"/>
      <c r="H97" s="284"/>
      <c r="I97" s="284"/>
      <c r="J97" s="284"/>
      <c r="K97" s="284"/>
      <c r="L97" s="284"/>
      <c r="M97" s="284"/>
      <c r="N97" s="284"/>
      <c r="O97" s="284"/>
      <c r="P97" s="284"/>
      <c r="Q97" s="284"/>
      <c r="R97" s="284"/>
      <c r="S97" s="284"/>
      <c r="T97" s="284"/>
      <c r="U97" s="284"/>
      <c r="V97" s="398"/>
      <c r="W97" s="398"/>
      <c r="X97" s="290"/>
      <c r="Y97" s="290"/>
      <c r="Z97" s="290"/>
      <c r="AA97" s="290"/>
      <c r="AB97" s="290"/>
      <c r="AC97" s="290"/>
      <c r="AD97" s="290"/>
      <c r="AE97" s="290"/>
      <c r="AF97" s="290"/>
    </row>
    <row r="98" spans="2:32" x14ac:dyDescent="0.2">
      <c r="B98" s="397"/>
      <c r="C98" s="284"/>
      <c r="D98" s="284"/>
      <c r="E98" s="284"/>
      <c r="F98" s="284"/>
      <c r="G98" s="284"/>
      <c r="H98" s="284"/>
      <c r="I98" s="284"/>
      <c r="J98" s="284"/>
      <c r="K98" s="284"/>
      <c r="L98" s="284"/>
      <c r="M98" s="284"/>
      <c r="N98" s="284"/>
      <c r="O98" s="284"/>
      <c r="P98" s="284"/>
      <c r="Q98" s="284"/>
      <c r="R98" s="284"/>
      <c r="S98" s="284"/>
      <c r="T98" s="284"/>
      <c r="U98" s="284"/>
      <c r="V98" s="398"/>
      <c r="W98" s="398"/>
      <c r="X98" s="290"/>
      <c r="Y98" s="290"/>
      <c r="Z98" s="290"/>
      <c r="AA98" s="290"/>
      <c r="AB98" s="290"/>
      <c r="AC98" s="290"/>
      <c r="AD98" s="290"/>
      <c r="AE98" s="290"/>
      <c r="AF98" s="290"/>
    </row>
    <row r="99" spans="2:32" x14ac:dyDescent="0.2">
      <c r="B99" s="402"/>
      <c r="C99" s="397"/>
      <c r="D99" s="397"/>
      <c r="E99" s="397"/>
      <c r="F99" s="397"/>
      <c r="G99" s="397"/>
      <c r="H99" s="397"/>
      <c r="I99" s="397"/>
      <c r="J99" s="397"/>
      <c r="K99" s="397"/>
      <c r="L99" s="397"/>
      <c r="M99" s="397"/>
      <c r="N99" s="397"/>
      <c r="O99" s="397"/>
      <c r="P99" s="397"/>
      <c r="Q99" s="397"/>
      <c r="R99" s="397"/>
      <c r="S99" s="397"/>
      <c r="T99" s="397"/>
      <c r="U99" s="397"/>
      <c r="V99" s="403"/>
      <c r="W99" s="403"/>
      <c r="X99" s="290"/>
      <c r="Y99" s="290"/>
      <c r="Z99" s="290"/>
      <c r="AA99" s="290"/>
      <c r="AB99" s="290"/>
      <c r="AC99" s="290"/>
      <c r="AD99" s="290"/>
      <c r="AE99" s="290"/>
      <c r="AF99" s="290"/>
    </row>
    <row r="100" spans="2:32" x14ac:dyDescent="0.2">
      <c r="B100" s="397"/>
      <c r="C100" s="284"/>
      <c r="D100" s="284"/>
      <c r="E100" s="284"/>
      <c r="F100" s="284"/>
      <c r="G100" s="284"/>
      <c r="H100" s="284"/>
      <c r="I100" s="284"/>
      <c r="J100" s="284"/>
      <c r="K100" s="284"/>
      <c r="L100" s="284"/>
      <c r="M100" s="284"/>
      <c r="N100" s="284"/>
      <c r="O100" s="284"/>
      <c r="P100" s="284"/>
      <c r="Q100" s="284"/>
      <c r="R100" s="284"/>
      <c r="S100" s="284"/>
      <c r="T100" s="284"/>
      <c r="U100" s="284"/>
      <c r="V100" s="398"/>
      <c r="W100" s="398"/>
      <c r="X100" s="290"/>
      <c r="Y100" s="290"/>
      <c r="Z100" s="290"/>
      <c r="AA100" s="290"/>
      <c r="AB100" s="290"/>
      <c r="AC100" s="290"/>
      <c r="AD100" s="290"/>
      <c r="AE100" s="290"/>
      <c r="AF100" s="290"/>
    </row>
    <row r="101" spans="2:32" x14ac:dyDescent="0.2">
      <c r="B101" s="397"/>
      <c r="C101" s="284"/>
      <c r="D101" s="284"/>
      <c r="E101" s="284"/>
      <c r="F101" s="284"/>
      <c r="G101" s="284"/>
      <c r="H101" s="284"/>
      <c r="I101" s="284"/>
      <c r="J101" s="284"/>
      <c r="K101" s="284"/>
      <c r="L101" s="284"/>
      <c r="M101" s="284"/>
      <c r="N101" s="284"/>
      <c r="O101" s="284"/>
      <c r="P101" s="284"/>
      <c r="Q101" s="284"/>
      <c r="R101" s="284"/>
      <c r="S101" s="284"/>
      <c r="T101" s="284"/>
      <c r="U101" s="284"/>
      <c r="V101" s="398"/>
      <c r="W101" s="398"/>
      <c r="X101" s="290"/>
      <c r="Y101" s="290"/>
      <c r="Z101" s="290"/>
      <c r="AA101" s="290"/>
      <c r="AB101" s="290"/>
      <c r="AC101" s="290"/>
      <c r="AD101" s="290"/>
      <c r="AE101" s="290"/>
      <c r="AF101" s="290"/>
    </row>
    <row r="102" spans="2:32" x14ac:dyDescent="0.2">
      <c r="B102" s="402"/>
      <c r="C102" s="397"/>
      <c r="D102" s="397"/>
      <c r="E102" s="397"/>
      <c r="F102" s="397"/>
      <c r="G102" s="397"/>
      <c r="H102" s="397"/>
      <c r="I102" s="397"/>
      <c r="J102" s="397"/>
      <c r="K102" s="397"/>
      <c r="L102" s="397"/>
      <c r="M102" s="397"/>
      <c r="N102" s="397"/>
      <c r="O102" s="397"/>
      <c r="P102" s="397"/>
      <c r="Q102" s="397"/>
      <c r="R102" s="397"/>
      <c r="S102" s="397"/>
      <c r="T102" s="397"/>
      <c r="U102" s="397"/>
      <c r="V102" s="403"/>
      <c r="W102" s="403"/>
      <c r="X102" s="290"/>
      <c r="Y102" s="290"/>
      <c r="Z102" s="290"/>
      <c r="AA102" s="290"/>
      <c r="AB102" s="290"/>
      <c r="AC102" s="290"/>
      <c r="AD102" s="290"/>
      <c r="AE102" s="290"/>
      <c r="AF102" s="290"/>
    </row>
    <row r="103" spans="2:32" x14ac:dyDescent="0.2">
      <c r="B103" s="397"/>
      <c r="C103" s="284"/>
      <c r="D103" s="284"/>
      <c r="E103" s="284"/>
      <c r="F103" s="284"/>
      <c r="G103" s="284"/>
      <c r="H103" s="284"/>
      <c r="I103" s="284"/>
      <c r="J103" s="284"/>
      <c r="K103" s="284"/>
      <c r="L103" s="284"/>
      <c r="M103" s="284"/>
      <c r="N103" s="284"/>
      <c r="O103" s="284"/>
      <c r="P103" s="284"/>
      <c r="Q103" s="284"/>
      <c r="R103" s="284"/>
      <c r="S103" s="284"/>
      <c r="T103" s="284"/>
      <c r="U103" s="284"/>
      <c r="V103" s="284"/>
      <c r="W103" s="284"/>
      <c r="X103" s="290"/>
      <c r="Y103" s="290"/>
      <c r="Z103" s="290"/>
      <c r="AA103" s="290"/>
      <c r="AB103" s="290"/>
      <c r="AC103" s="290"/>
      <c r="AD103" s="290"/>
      <c r="AE103" s="290"/>
      <c r="AF103" s="290"/>
    </row>
    <row r="104" spans="2:32" x14ac:dyDescent="0.2">
      <c r="B104" s="397"/>
      <c r="C104" s="284"/>
      <c r="D104" s="284"/>
      <c r="E104" s="284"/>
      <c r="F104" s="284"/>
      <c r="G104" s="284"/>
      <c r="H104" s="284"/>
      <c r="I104" s="284"/>
      <c r="J104" s="284"/>
      <c r="K104" s="284"/>
      <c r="L104" s="284"/>
      <c r="M104" s="284"/>
      <c r="N104" s="284"/>
      <c r="O104" s="284"/>
      <c r="P104" s="284"/>
      <c r="Q104" s="284"/>
      <c r="R104" s="284"/>
      <c r="S104" s="284"/>
      <c r="T104" s="284"/>
      <c r="U104" s="284"/>
      <c r="V104" s="284"/>
      <c r="W104" s="284"/>
      <c r="X104" s="290"/>
      <c r="Y104" s="290"/>
      <c r="Z104" s="290"/>
      <c r="AA104" s="290"/>
      <c r="AB104" s="290"/>
      <c r="AC104" s="290"/>
      <c r="AD104" s="290"/>
      <c r="AE104" s="290"/>
      <c r="AF104" s="290"/>
    </row>
    <row r="105" spans="2:32" x14ac:dyDescent="0.2">
      <c r="B105" s="397"/>
      <c r="C105" s="284"/>
      <c r="D105" s="284"/>
      <c r="E105" s="284"/>
      <c r="F105" s="284"/>
      <c r="G105" s="284"/>
      <c r="H105" s="284"/>
      <c r="I105" s="284"/>
      <c r="J105" s="284"/>
      <c r="K105" s="284"/>
      <c r="L105" s="284"/>
      <c r="M105" s="284"/>
      <c r="N105" s="284"/>
      <c r="O105" s="284"/>
      <c r="P105" s="284"/>
      <c r="Q105" s="284"/>
      <c r="R105" s="284"/>
      <c r="S105" s="284"/>
      <c r="T105" s="284"/>
      <c r="U105" s="284"/>
      <c r="V105" s="284"/>
      <c r="W105" s="284"/>
      <c r="X105" s="290"/>
      <c r="Y105" s="290"/>
      <c r="Z105" s="290"/>
      <c r="AA105" s="290"/>
      <c r="AB105" s="290"/>
      <c r="AC105" s="290"/>
      <c r="AD105" s="290"/>
      <c r="AE105" s="290"/>
      <c r="AF105" s="290"/>
    </row>
    <row r="106" spans="2:32" x14ac:dyDescent="0.2">
      <c r="B106" s="402"/>
      <c r="C106" s="397"/>
      <c r="D106" s="397"/>
      <c r="E106" s="397"/>
      <c r="F106" s="397"/>
      <c r="G106" s="397"/>
      <c r="H106" s="397"/>
      <c r="I106" s="397"/>
      <c r="J106" s="397"/>
      <c r="K106" s="397"/>
      <c r="L106" s="397"/>
      <c r="M106" s="397"/>
      <c r="N106" s="397"/>
      <c r="O106" s="397"/>
      <c r="P106" s="397"/>
      <c r="Q106" s="397"/>
      <c r="R106" s="397"/>
      <c r="S106" s="397"/>
      <c r="T106" s="397"/>
      <c r="U106" s="397"/>
      <c r="V106" s="397"/>
      <c r="W106" s="397"/>
      <c r="X106" s="290"/>
      <c r="Y106" s="290"/>
      <c r="Z106" s="290"/>
      <c r="AA106" s="290"/>
      <c r="AB106" s="290"/>
      <c r="AC106" s="290"/>
      <c r="AD106" s="290"/>
      <c r="AE106" s="290"/>
      <c r="AF106" s="290"/>
    </row>
    <row r="107" spans="2:32" x14ac:dyDescent="0.2">
      <c r="B107" s="397"/>
      <c r="C107" s="284"/>
      <c r="D107" s="284"/>
      <c r="E107" s="284"/>
      <c r="F107" s="284"/>
      <c r="G107" s="284"/>
      <c r="H107" s="284"/>
      <c r="I107" s="284"/>
      <c r="J107" s="284"/>
      <c r="K107" s="284"/>
      <c r="L107" s="284"/>
      <c r="M107" s="284"/>
      <c r="N107" s="284"/>
      <c r="O107" s="284"/>
      <c r="P107" s="284"/>
      <c r="Q107" s="284"/>
      <c r="R107" s="284"/>
      <c r="S107" s="284"/>
      <c r="T107" s="284"/>
      <c r="U107" s="284"/>
      <c r="V107" s="284"/>
      <c r="W107" s="284"/>
      <c r="X107" s="290"/>
      <c r="Y107" s="290"/>
      <c r="Z107" s="290"/>
      <c r="AA107" s="290"/>
      <c r="AB107" s="290"/>
      <c r="AC107" s="290"/>
      <c r="AD107" s="290"/>
      <c r="AE107" s="290"/>
      <c r="AF107" s="290"/>
    </row>
    <row r="108" spans="2:32" x14ac:dyDescent="0.2">
      <c r="B108" s="397"/>
      <c r="C108" s="284"/>
      <c r="D108" s="284"/>
      <c r="E108" s="284"/>
      <c r="F108" s="284"/>
      <c r="G108" s="284"/>
      <c r="H108" s="284"/>
      <c r="I108" s="284"/>
      <c r="J108" s="284"/>
      <c r="K108" s="284"/>
      <c r="L108" s="284"/>
      <c r="M108" s="284"/>
      <c r="N108" s="284"/>
      <c r="O108" s="284"/>
      <c r="P108" s="284"/>
      <c r="Q108" s="284"/>
      <c r="R108" s="284"/>
      <c r="S108" s="284"/>
      <c r="T108" s="284"/>
      <c r="U108" s="284"/>
      <c r="V108" s="284"/>
      <c r="W108" s="284"/>
      <c r="X108" s="290"/>
      <c r="Y108" s="290"/>
      <c r="Z108" s="290"/>
      <c r="AA108" s="290"/>
      <c r="AB108" s="290"/>
      <c r="AC108" s="290"/>
      <c r="AD108" s="290"/>
      <c r="AE108" s="290"/>
      <c r="AF108" s="290"/>
    </row>
    <row r="109" spans="2:32" x14ac:dyDescent="0.2">
      <c r="B109" s="402"/>
      <c r="C109" s="397"/>
      <c r="D109" s="402"/>
      <c r="E109" s="402"/>
      <c r="F109" s="402"/>
      <c r="G109" s="402"/>
      <c r="H109" s="397"/>
      <c r="I109" s="397"/>
      <c r="J109" s="397"/>
      <c r="K109" s="397"/>
      <c r="L109" s="397"/>
      <c r="M109" s="397"/>
      <c r="N109" s="397"/>
      <c r="O109" s="397"/>
      <c r="P109" s="397"/>
      <c r="Q109" s="397"/>
      <c r="R109" s="397"/>
      <c r="S109" s="397"/>
      <c r="T109" s="397"/>
      <c r="U109" s="397"/>
      <c r="V109" s="397"/>
      <c r="W109" s="397"/>
      <c r="X109" s="290"/>
      <c r="Y109" s="290"/>
      <c r="Z109" s="290"/>
      <c r="AA109" s="290"/>
      <c r="AB109" s="290"/>
      <c r="AC109" s="290"/>
      <c r="AD109" s="290"/>
      <c r="AE109" s="290"/>
      <c r="AF109" s="290"/>
    </row>
    <row r="110" spans="2:32" x14ac:dyDescent="0.2">
      <c r="B110" s="397"/>
      <c r="C110" s="284"/>
      <c r="D110" s="284"/>
      <c r="E110" s="284"/>
      <c r="F110" s="284"/>
      <c r="G110" s="284"/>
      <c r="H110" s="284"/>
      <c r="I110" s="284"/>
      <c r="J110" s="284"/>
      <c r="K110" s="284"/>
      <c r="L110" s="284"/>
      <c r="M110" s="284"/>
      <c r="N110" s="284"/>
      <c r="O110" s="284"/>
      <c r="P110" s="284"/>
      <c r="Q110" s="284"/>
      <c r="R110" s="284"/>
      <c r="S110" s="284"/>
      <c r="T110" s="284"/>
      <c r="U110" s="284"/>
      <c r="V110" s="284"/>
      <c r="W110" s="284"/>
      <c r="X110" s="290"/>
      <c r="Y110" s="290"/>
      <c r="Z110" s="290"/>
      <c r="AA110" s="290"/>
      <c r="AB110" s="290"/>
      <c r="AC110" s="290"/>
      <c r="AD110" s="290"/>
      <c r="AE110" s="290"/>
      <c r="AF110" s="290"/>
    </row>
    <row r="111" spans="2:32" x14ac:dyDescent="0.2">
      <c r="B111" s="397"/>
      <c r="C111" s="284"/>
      <c r="D111" s="284"/>
      <c r="E111" s="284"/>
      <c r="F111" s="284"/>
      <c r="G111" s="284"/>
      <c r="H111" s="284"/>
      <c r="I111" s="284"/>
      <c r="J111" s="284"/>
      <c r="K111" s="284"/>
      <c r="L111" s="284"/>
      <c r="M111" s="284"/>
      <c r="N111" s="284"/>
      <c r="O111" s="284"/>
      <c r="P111" s="284"/>
      <c r="Q111" s="284"/>
      <c r="R111" s="284"/>
      <c r="S111" s="284"/>
      <c r="T111" s="284"/>
      <c r="U111" s="284"/>
      <c r="V111" s="284"/>
      <c r="W111" s="284"/>
      <c r="X111" s="290"/>
      <c r="Y111" s="290"/>
      <c r="Z111" s="290"/>
      <c r="AA111" s="290"/>
      <c r="AB111" s="290"/>
      <c r="AC111" s="290"/>
      <c r="AD111" s="290"/>
      <c r="AE111" s="290"/>
      <c r="AF111" s="290"/>
    </row>
    <row r="112" spans="2:32" x14ac:dyDescent="0.2">
      <c r="B112" s="397"/>
      <c r="C112" s="284"/>
      <c r="D112" s="284"/>
      <c r="E112" s="284"/>
      <c r="F112" s="284"/>
      <c r="G112" s="284"/>
      <c r="H112" s="284"/>
      <c r="I112" s="284"/>
      <c r="J112" s="284"/>
      <c r="K112" s="284"/>
      <c r="L112" s="284"/>
      <c r="M112" s="284"/>
      <c r="N112" s="284"/>
      <c r="O112" s="284"/>
      <c r="P112" s="284"/>
      <c r="Q112" s="284"/>
      <c r="R112" s="284"/>
      <c r="S112" s="284"/>
      <c r="T112" s="284"/>
      <c r="U112" s="284"/>
      <c r="V112" s="284"/>
      <c r="W112" s="284"/>
      <c r="X112" s="290"/>
      <c r="Y112" s="290"/>
      <c r="Z112" s="290"/>
      <c r="AA112" s="290"/>
      <c r="AB112" s="290"/>
      <c r="AC112" s="290"/>
      <c r="AD112" s="290"/>
      <c r="AE112" s="290"/>
      <c r="AF112" s="290"/>
    </row>
    <row r="113" spans="2:32" x14ac:dyDescent="0.2">
      <c r="B113" s="402"/>
      <c r="C113" s="397"/>
      <c r="D113" s="397"/>
      <c r="E113" s="397"/>
      <c r="F113" s="397"/>
      <c r="G113" s="397"/>
      <c r="H113" s="397"/>
      <c r="I113" s="397"/>
      <c r="J113" s="397"/>
      <c r="K113" s="397"/>
      <c r="L113" s="397"/>
      <c r="M113" s="397"/>
      <c r="N113" s="397"/>
      <c r="O113" s="397"/>
      <c r="P113" s="397"/>
      <c r="Q113" s="397"/>
      <c r="R113" s="397"/>
      <c r="S113" s="397"/>
      <c r="T113" s="397"/>
      <c r="U113" s="397"/>
      <c r="V113" s="397"/>
      <c r="W113" s="397"/>
      <c r="X113" s="290"/>
      <c r="Y113" s="290"/>
      <c r="Z113" s="290"/>
      <c r="AA113" s="290"/>
      <c r="AB113" s="290"/>
      <c r="AC113" s="290"/>
      <c r="AD113" s="290"/>
      <c r="AE113" s="290"/>
      <c r="AF113" s="290"/>
    </row>
    <row r="114" spans="2:32" x14ac:dyDescent="0.2">
      <c r="B114" s="397"/>
      <c r="C114" s="284"/>
      <c r="D114" s="284"/>
      <c r="E114" s="284"/>
      <c r="F114" s="284"/>
      <c r="G114" s="284"/>
      <c r="H114" s="284"/>
      <c r="I114" s="284"/>
      <c r="J114" s="284"/>
      <c r="K114" s="284"/>
      <c r="L114" s="284"/>
      <c r="M114" s="284"/>
      <c r="N114" s="284"/>
      <c r="O114" s="284"/>
      <c r="P114" s="284"/>
      <c r="Q114" s="284"/>
      <c r="R114" s="284"/>
      <c r="S114" s="284"/>
      <c r="T114" s="284"/>
      <c r="U114" s="284"/>
      <c r="V114" s="284"/>
      <c r="W114" s="284"/>
      <c r="X114" s="290"/>
      <c r="Y114" s="290"/>
      <c r="Z114" s="290"/>
      <c r="AA114" s="290"/>
      <c r="AB114" s="290"/>
      <c r="AC114" s="290"/>
      <c r="AD114" s="290"/>
      <c r="AE114" s="290"/>
      <c r="AF114" s="290"/>
    </row>
    <row r="115" spans="2:32" x14ac:dyDescent="0.2">
      <c r="B115" s="397"/>
      <c r="C115" s="284"/>
      <c r="D115" s="284"/>
      <c r="E115" s="284"/>
      <c r="F115" s="284"/>
      <c r="G115" s="284"/>
      <c r="H115" s="284"/>
      <c r="I115" s="284"/>
      <c r="J115" s="284"/>
      <c r="K115" s="284"/>
      <c r="L115" s="284"/>
      <c r="M115" s="284"/>
      <c r="N115" s="284"/>
      <c r="O115" s="284"/>
      <c r="P115" s="284"/>
      <c r="Q115" s="284"/>
      <c r="R115" s="284"/>
      <c r="S115" s="284"/>
      <c r="T115" s="284"/>
      <c r="U115" s="284"/>
      <c r="V115" s="284"/>
      <c r="W115" s="284"/>
      <c r="X115" s="290"/>
      <c r="Y115" s="290"/>
      <c r="Z115" s="290"/>
      <c r="AA115" s="290"/>
      <c r="AB115" s="290"/>
      <c r="AC115" s="290"/>
      <c r="AD115" s="290"/>
      <c r="AE115" s="290"/>
      <c r="AF115" s="290"/>
    </row>
    <row r="116" spans="2:32" x14ac:dyDescent="0.2">
      <c r="B116" s="397"/>
      <c r="C116" s="397"/>
      <c r="D116" s="397"/>
      <c r="E116" s="397"/>
      <c r="F116" s="397"/>
      <c r="G116" s="397"/>
      <c r="H116" s="397"/>
      <c r="I116" s="397"/>
      <c r="J116" s="397"/>
      <c r="K116" s="397"/>
      <c r="L116" s="397"/>
      <c r="M116" s="397"/>
      <c r="N116" s="397"/>
      <c r="O116" s="397"/>
      <c r="P116" s="397"/>
      <c r="Q116" s="397"/>
      <c r="R116" s="397"/>
      <c r="S116" s="397"/>
      <c r="T116" s="397"/>
      <c r="U116" s="397"/>
      <c r="V116" s="397"/>
      <c r="W116" s="397"/>
      <c r="X116" s="290"/>
      <c r="Y116" s="290"/>
      <c r="Z116" s="290"/>
      <c r="AA116" s="290"/>
      <c r="AB116" s="290"/>
      <c r="AC116" s="290"/>
      <c r="AD116" s="290"/>
      <c r="AE116" s="290"/>
      <c r="AF116" s="290"/>
    </row>
    <row r="117" spans="2:32" x14ac:dyDescent="0.2">
      <c r="B117" s="284"/>
      <c r="C117" s="284"/>
      <c r="D117" s="284"/>
      <c r="E117" s="284"/>
      <c r="F117" s="284"/>
      <c r="G117" s="284"/>
      <c r="H117" s="284"/>
      <c r="I117" s="284"/>
      <c r="J117" s="284"/>
      <c r="K117" s="284"/>
      <c r="L117" s="284"/>
      <c r="M117" s="284"/>
      <c r="N117" s="284"/>
      <c r="O117" s="284"/>
      <c r="P117" s="428"/>
      <c r="Q117" s="428"/>
      <c r="R117" s="428"/>
      <c r="S117" s="428"/>
      <c r="T117" s="428"/>
      <c r="U117" s="428"/>
      <c r="V117" s="428"/>
      <c r="W117" s="428"/>
      <c r="X117" s="290"/>
      <c r="Y117" s="290"/>
      <c r="Z117" s="290"/>
      <c r="AA117" s="290"/>
      <c r="AB117" s="290"/>
      <c r="AC117" s="290"/>
      <c r="AD117" s="290"/>
      <c r="AE117" s="290"/>
      <c r="AF117" s="290"/>
    </row>
    <row r="118" spans="2:32" x14ac:dyDescent="0.2">
      <c r="B118" s="653"/>
      <c r="C118" s="653"/>
      <c r="D118" s="653"/>
      <c r="E118" s="653"/>
      <c r="F118" s="653"/>
      <c r="G118" s="653"/>
      <c r="H118" s="653"/>
      <c r="I118" s="653"/>
      <c r="J118" s="653"/>
      <c r="K118" s="653"/>
      <c r="L118" s="653"/>
      <c r="M118" s="653"/>
      <c r="N118" s="653"/>
      <c r="O118" s="653"/>
      <c r="P118" s="653"/>
      <c r="Q118" s="653"/>
      <c r="R118" s="653"/>
      <c r="S118" s="653"/>
      <c r="T118" s="653"/>
      <c r="U118" s="653"/>
      <c r="V118" s="653"/>
      <c r="W118" s="428"/>
      <c r="X118" s="290"/>
      <c r="Y118" s="290"/>
      <c r="Z118" s="290"/>
      <c r="AA118" s="290"/>
      <c r="AB118" s="290"/>
      <c r="AC118" s="290"/>
      <c r="AD118" s="290"/>
      <c r="AE118" s="290"/>
      <c r="AF118" s="290"/>
    </row>
    <row r="119" spans="2:32" x14ac:dyDescent="0.2">
      <c r="B119" s="397"/>
      <c r="C119" s="397"/>
      <c r="D119" s="284"/>
      <c r="E119" s="284"/>
      <c r="F119" s="284"/>
      <c r="G119" s="284"/>
      <c r="H119" s="284"/>
      <c r="I119" s="284"/>
      <c r="J119" s="284"/>
      <c r="K119" s="284"/>
      <c r="L119" s="284"/>
      <c r="M119" s="284"/>
      <c r="N119" s="284"/>
      <c r="O119" s="284"/>
      <c r="P119" s="428"/>
      <c r="Q119" s="428"/>
      <c r="R119" s="428"/>
      <c r="S119" s="428"/>
      <c r="T119" s="428"/>
      <c r="U119" s="428"/>
      <c r="V119" s="428"/>
      <c r="W119" s="428"/>
      <c r="X119" s="290"/>
      <c r="Y119" s="290"/>
      <c r="Z119" s="290"/>
      <c r="AA119" s="290"/>
      <c r="AB119" s="290"/>
      <c r="AC119" s="290"/>
      <c r="AD119" s="290"/>
      <c r="AE119" s="290"/>
      <c r="AF119" s="290"/>
    </row>
    <row r="120" spans="2:32" x14ac:dyDescent="0.2">
      <c r="B120" s="397"/>
      <c r="C120" s="397"/>
      <c r="D120" s="284"/>
      <c r="E120" s="284"/>
      <c r="F120" s="284"/>
      <c r="G120" s="284"/>
      <c r="H120" s="284"/>
      <c r="I120" s="284"/>
      <c r="J120" s="284"/>
      <c r="K120" s="284"/>
      <c r="L120" s="284"/>
      <c r="M120" s="284"/>
      <c r="N120" s="284"/>
      <c r="O120" s="284"/>
      <c r="P120" s="428"/>
      <c r="Q120" s="428"/>
      <c r="R120" s="428"/>
      <c r="S120" s="428"/>
      <c r="T120" s="428"/>
      <c r="U120" s="428"/>
      <c r="V120" s="428"/>
      <c r="W120" s="428"/>
      <c r="X120" s="290"/>
      <c r="Y120" s="290"/>
      <c r="Z120" s="290"/>
      <c r="AA120" s="290"/>
      <c r="AB120" s="290"/>
      <c r="AC120" s="290"/>
      <c r="AD120" s="290"/>
      <c r="AE120" s="290"/>
      <c r="AF120" s="290"/>
    </row>
    <row r="121" spans="2:32" x14ac:dyDescent="0.2">
      <c r="B121" s="397"/>
      <c r="C121" s="397"/>
      <c r="D121" s="284"/>
      <c r="E121" s="284"/>
      <c r="F121" s="284"/>
      <c r="G121" s="284"/>
      <c r="H121" s="284"/>
      <c r="I121" s="284"/>
      <c r="J121" s="284"/>
      <c r="K121" s="284"/>
      <c r="L121" s="284"/>
      <c r="M121" s="284"/>
      <c r="N121" s="284"/>
      <c r="O121" s="284"/>
      <c r="P121" s="428"/>
      <c r="Q121" s="428"/>
      <c r="R121" s="428"/>
      <c r="S121" s="428"/>
      <c r="T121" s="428"/>
      <c r="U121" s="428"/>
      <c r="V121" s="428"/>
      <c r="W121" s="428"/>
      <c r="X121" s="290"/>
      <c r="Y121" s="290"/>
      <c r="Z121" s="290"/>
      <c r="AA121" s="290"/>
      <c r="AB121" s="290"/>
      <c r="AC121" s="290"/>
      <c r="AD121" s="290"/>
      <c r="AE121" s="290"/>
      <c r="AF121" s="290"/>
    </row>
    <row r="122" spans="2:32" x14ac:dyDescent="0.2">
      <c r="B122" s="397"/>
      <c r="C122" s="397"/>
      <c r="D122" s="284"/>
      <c r="E122" s="284"/>
      <c r="F122" s="284"/>
      <c r="G122" s="284"/>
      <c r="H122" s="284"/>
      <c r="I122" s="284"/>
      <c r="J122" s="284"/>
      <c r="K122" s="284"/>
      <c r="L122" s="284"/>
      <c r="M122" s="284"/>
      <c r="N122" s="284"/>
      <c r="O122" s="284"/>
      <c r="P122" s="428"/>
      <c r="Q122" s="428"/>
      <c r="R122" s="428"/>
      <c r="S122" s="428"/>
      <c r="T122" s="428"/>
      <c r="U122" s="428"/>
      <c r="V122" s="428"/>
      <c r="W122" s="428"/>
      <c r="X122" s="290"/>
      <c r="Y122" s="290"/>
      <c r="Z122" s="290"/>
      <c r="AA122" s="290"/>
      <c r="AB122" s="290"/>
      <c r="AC122" s="290"/>
      <c r="AD122" s="290"/>
      <c r="AE122" s="290"/>
      <c r="AF122" s="290"/>
    </row>
    <row r="123" spans="2:32" x14ac:dyDescent="0.2">
      <c r="B123" s="397"/>
      <c r="C123" s="397"/>
      <c r="D123" s="284"/>
      <c r="E123" s="284"/>
      <c r="F123" s="284"/>
      <c r="G123" s="284"/>
      <c r="H123" s="284"/>
      <c r="I123" s="284"/>
      <c r="J123" s="284"/>
      <c r="K123" s="284"/>
      <c r="L123" s="397"/>
      <c r="M123" s="284"/>
      <c r="N123" s="284"/>
      <c r="O123" s="284"/>
      <c r="P123" s="428"/>
      <c r="Q123" s="428"/>
      <c r="R123" s="428"/>
      <c r="S123" s="428"/>
      <c r="T123" s="428"/>
      <c r="U123" s="428"/>
      <c r="V123" s="428"/>
      <c r="W123" s="428"/>
      <c r="X123" s="290"/>
      <c r="Y123" s="290"/>
      <c r="Z123" s="290"/>
      <c r="AA123" s="290"/>
      <c r="AB123" s="290"/>
      <c r="AC123" s="290"/>
      <c r="AD123" s="290"/>
      <c r="AE123" s="290"/>
      <c r="AF123" s="290"/>
    </row>
    <row r="124" spans="2:32" x14ac:dyDescent="0.2">
      <c r="B124" s="397"/>
      <c r="C124" s="397"/>
      <c r="D124" s="284"/>
      <c r="E124" s="284"/>
      <c r="F124" s="284"/>
      <c r="G124" s="284"/>
      <c r="H124" s="284"/>
      <c r="I124" s="284"/>
      <c r="J124" s="284"/>
      <c r="K124" s="284"/>
      <c r="L124" s="284"/>
      <c r="M124" s="284"/>
      <c r="N124" s="284"/>
      <c r="O124" s="284"/>
      <c r="P124" s="428"/>
      <c r="Q124" s="428"/>
      <c r="R124" s="428"/>
      <c r="S124" s="428"/>
      <c r="T124" s="428"/>
      <c r="U124" s="428"/>
      <c r="V124" s="428"/>
      <c r="W124" s="428"/>
      <c r="X124" s="290"/>
      <c r="Y124" s="290"/>
      <c r="Z124" s="290"/>
      <c r="AA124" s="290"/>
      <c r="AB124" s="290"/>
      <c r="AC124" s="290"/>
      <c r="AD124" s="290"/>
      <c r="AE124" s="290"/>
      <c r="AF124" s="290"/>
    </row>
    <row r="125" spans="2:32" x14ac:dyDescent="0.2">
      <c r="B125" s="397"/>
      <c r="C125" s="397"/>
      <c r="D125" s="284"/>
      <c r="E125" s="284"/>
      <c r="F125" s="284"/>
      <c r="G125" s="284"/>
      <c r="H125" s="284"/>
      <c r="I125" s="284"/>
      <c r="J125" s="284"/>
      <c r="K125" s="284"/>
      <c r="L125" s="284"/>
      <c r="M125" s="284"/>
      <c r="N125" s="284"/>
      <c r="O125" s="284"/>
      <c r="P125" s="428"/>
      <c r="Q125" s="428"/>
      <c r="R125" s="428"/>
      <c r="S125" s="428"/>
      <c r="T125" s="428"/>
      <c r="U125" s="428"/>
      <c r="V125" s="428"/>
      <c r="W125" s="428"/>
      <c r="X125" s="290"/>
      <c r="Y125" s="290"/>
      <c r="Z125" s="290"/>
      <c r="AA125" s="290"/>
      <c r="AB125" s="290"/>
      <c r="AC125" s="290"/>
      <c r="AD125" s="290"/>
      <c r="AE125" s="290"/>
      <c r="AF125" s="290"/>
    </row>
    <row r="126" spans="2:32" x14ac:dyDescent="0.2">
      <c r="B126" s="397"/>
      <c r="C126" s="397"/>
      <c r="D126" s="284"/>
      <c r="E126" s="284"/>
      <c r="F126" s="284"/>
      <c r="G126" s="284"/>
      <c r="H126" s="284"/>
      <c r="I126" s="284"/>
      <c r="J126" s="284"/>
      <c r="K126" s="284"/>
      <c r="L126" s="284"/>
      <c r="M126" s="284"/>
      <c r="N126" s="284"/>
      <c r="O126" s="284"/>
      <c r="P126" s="428"/>
      <c r="Q126" s="428"/>
      <c r="R126" s="428"/>
      <c r="S126" s="428"/>
      <c r="T126" s="428"/>
      <c r="U126" s="428"/>
      <c r="V126" s="428"/>
      <c r="W126" s="428"/>
      <c r="X126" s="290"/>
      <c r="Y126" s="290"/>
      <c r="Z126" s="290"/>
      <c r="AA126" s="290"/>
      <c r="AB126" s="290"/>
      <c r="AC126" s="290"/>
      <c r="AD126" s="290"/>
      <c r="AE126" s="290"/>
      <c r="AF126" s="290"/>
    </row>
    <row r="127" spans="2:32" x14ac:dyDescent="0.2">
      <c r="B127" s="397"/>
      <c r="C127" s="397"/>
      <c r="D127" s="284"/>
      <c r="E127" s="284"/>
      <c r="F127" s="284"/>
      <c r="G127" s="284"/>
      <c r="H127" s="284"/>
      <c r="I127" s="284"/>
      <c r="J127" s="284"/>
      <c r="K127" s="284"/>
      <c r="L127" s="284"/>
      <c r="M127" s="284"/>
      <c r="N127" s="284"/>
      <c r="O127" s="284"/>
      <c r="P127" s="428"/>
      <c r="Q127" s="428"/>
      <c r="R127" s="428"/>
      <c r="S127" s="428"/>
      <c r="T127" s="428"/>
      <c r="U127" s="428"/>
      <c r="V127" s="428"/>
      <c r="W127" s="428"/>
      <c r="X127" s="290"/>
      <c r="Y127" s="290"/>
      <c r="Z127" s="290"/>
      <c r="AA127" s="290"/>
      <c r="AB127" s="290"/>
      <c r="AC127" s="290"/>
      <c r="AD127" s="290"/>
      <c r="AE127" s="290"/>
      <c r="AF127" s="290"/>
    </row>
    <row r="128" spans="2:32" x14ac:dyDescent="0.2">
      <c r="B128" s="397"/>
      <c r="C128" s="397"/>
      <c r="D128" s="284"/>
      <c r="E128" s="284"/>
      <c r="F128" s="284"/>
      <c r="G128" s="284"/>
      <c r="H128" s="284"/>
      <c r="I128" s="284"/>
      <c r="J128" s="284"/>
      <c r="K128" s="284"/>
      <c r="L128" s="284"/>
      <c r="M128" s="284"/>
      <c r="N128" s="284"/>
      <c r="O128" s="284"/>
      <c r="P128" s="428"/>
      <c r="Q128" s="428"/>
      <c r="R128" s="428"/>
      <c r="S128" s="428"/>
      <c r="T128" s="428"/>
      <c r="U128" s="428"/>
      <c r="V128" s="428"/>
      <c r="W128" s="428"/>
      <c r="X128" s="290"/>
      <c r="Y128" s="290"/>
      <c r="Z128" s="290"/>
      <c r="AA128" s="290"/>
      <c r="AB128" s="290"/>
      <c r="AC128" s="290"/>
      <c r="AD128" s="290"/>
      <c r="AE128" s="290"/>
      <c r="AF128" s="290"/>
    </row>
    <row r="129" spans="2:32" x14ac:dyDescent="0.2">
      <c r="B129" s="397"/>
      <c r="C129" s="397"/>
      <c r="D129" s="284"/>
      <c r="E129" s="284"/>
      <c r="F129" s="284"/>
      <c r="G129" s="284"/>
      <c r="H129" s="284"/>
      <c r="I129" s="284"/>
      <c r="J129" s="284"/>
      <c r="K129" s="284"/>
      <c r="L129" s="284"/>
      <c r="M129" s="284"/>
      <c r="N129" s="284"/>
      <c r="O129" s="284"/>
      <c r="P129" s="428"/>
      <c r="Q129" s="428"/>
      <c r="R129" s="428"/>
      <c r="S129" s="428"/>
      <c r="T129" s="428"/>
      <c r="U129" s="428"/>
      <c r="V129" s="428"/>
      <c r="W129" s="428"/>
      <c r="X129" s="290"/>
      <c r="Y129" s="290"/>
      <c r="Z129" s="290"/>
      <c r="AA129" s="290"/>
      <c r="AB129" s="290"/>
      <c r="AC129" s="290"/>
      <c r="AD129" s="290"/>
      <c r="AE129" s="290"/>
      <c r="AF129" s="290"/>
    </row>
    <row r="130" spans="2:32" x14ac:dyDescent="0.2">
      <c r="B130" s="397"/>
      <c r="C130" s="397"/>
      <c r="D130" s="284"/>
      <c r="E130" s="284"/>
      <c r="F130" s="284"/>
      <c r="G130" s="284"/>
      <c r="H130" s="284"/>
      <c r="I130" s="284"/>
      <c r="J130" s="284"/>
      <c r="K130" s="284"/>
      <c r="L130" s="284"/>
      <c r="M130" s="284"/>
      <c r="N130" s="284"/>
      <c r="O130" s="284"/>
      <c r="P130" s="428"/>
      <c r="Q130" s="428"/>
      <c r="R130" s="428"/>
      <c r="S130" s="428"/>
      <c r="T130" s="428"/>
      <c r="U130" s="428"/>
      <c r="V130" s="428"/>
      <c r="W130" s="428"/>
      <c r="X130" s="290"/>
      <c r="Y130" s="290"/>
      <c r="Z130" s="290"/>
      <c r="AA130" s="290"/>
      <c r="AB130" s="290"/>
      <c r="AC130" s="290"/>
      <c r="AD130" s="290"/>
      <c r="AE130" s="290"/>
      <c r="AF130" s="290"/>
    </row>
    <row r="131" spans="2:32" x14ac:dyDescent="0.2">
      <c r="B131" s="397"/>
      <c r="C131" s="397"/>
      <c r="D131" s="284"/>
      <c r="E131" s="284"/>
      <c r="F131" s="284"/>
      <c r="G131" s="284"/>
      <c r="H131" s="284"/>
      <c r="I131" s="284"/>
      <c r="J131" s="284"/>
      <c r="K131" s="284"/>
      <c r="L131" s="284"/>
      <c r="M131" s="284"/>
      <c r="N131" s="284"/>
      <c r="O131" s="284"/>
      <c r="P131" s="428"/>
      <c r="Q131" s="428"/>
      <c r="R131" s="428"/>
      <c r="S131" s="428"/>
      <c r="T131" s="428"/>
      <c r="U131" s="428"/>
      <c r="V131" s="428"/>
      <c r="W131" s="428"/>
      <c r="X131" s="290"/>
      <c r="Y131" s="290"/>
      <c r="Z131" s="290"/>
      <c r="AA131" s="290"/>
      <c r="AB131" s="290"/>
      <c r="AC131" s="290"/>
      <c r="AD131" s="290"/>
      <c r="AE131" s="290"/>
      <c r="AF131" s="290"/>
    </row>
    <row r="132" spans="2:32" x14ac:dyDescent="0.2">
      <c r="B132" s="397"/>
      <c r="C132" s="397"/>
      <c r="D132" s="284"/>
      <c r="E132" s="284"/>
      <c r="F132" s="284"/>
      <c r="G132" s="284"/>
      <c r="H132" s="284"/>
      <c r="I132" s="284"/>
      <c r="J132" s="284"/>
      <c r="K132" s="284"/>
      <c r="L132" s="284"/>
      <c r="M132" s="284"/>
      <c r="N132" s="284"/>
      <c r="O132" s="284"/>
      <c r="P132" s="428"/>
      <c r="Q132" s="428"/>
      <c r="R132" s="428"/>
      <c r="S132" s="428"/>
      <c r="T132" s="428"/>
      <c r="U132" s="428"/>
      <c r="V132" s="428"/>
      <c r="W132" s="428"/>
      <c r="X132" s="290"/>
      <c r="Y132" s="290"/>
      <c r="Z132" s="290"/>
      <c r="AA132" s="290"/>
      <c r="AB132" s="290"/>
      <c r="AC132" s="290"/>
      <c r="AD132" s="290"/>
      <c r="AE132" s="290"/>
      <c r="AF132" s="290"/>
    </row>
    <row r="133" spans="2:32" x14ac:dyDescent="0.2">
      <c r="B133" s="397"/>
      <c r="C133" s="397"/>
      <c r="D133" s="284"/>
      <c r="E133" s="284"/>
      <c r="F133" s="284"/>
      <c r="G133" s="284"/>
      <c r="H133" s="284"/>
      <c r="I133" s="284"/>
      <c r="J133" s="284"/>
      <c r="K133" s="284"/>
      <c r="L133" s="284"/>
      <c r="M133" s="284"/>
      <c r="N133" s="284"/>
      <c r="O133" s="284"/>
      <c r="P133" s="428"/>
      <c r="Q133" s="428"/>
      <c r="R133" s="428"/>
      <c r="S133" s="428"/>
      <c r="T133" s="428"/>
      <c r="U133" s="428"/>
      <c r="V133" s="428"/>
      <c r="W133" s="428"/>
      <c r="X133" s="290"/>
      <c r="Y133" s="290"/>
      <c r="Z133" s="290"/>
      <c r="AA133" s="290"/>
      <c r="AB133" s="290"/>
      <c r="AC133" s="290"/>
      <c r="AD133" s="290"/>
      <c r="AE133" s="290"/>
      <c r="AF133" s="290"/>
    </row>
    <row r="134" spans="2:32" x14ac:dyDescent="0.2">
      <c r="B134" s="404"/>
      <c r="C134" s="404"/>
      <c r="D134" s="635"/>
      <c r="E134" s="635"/>
      <c r="F134" s="635"/>
      <c r="G134" s="635"/>
      <c r="H134" s="635"/>
      <c r="I134" s="635"/>
      <c r="J134" s="635"/>
      <c r="K134" s="635"/>
      <c r="L134" s="635"/>
      <c r="M134" s="405"/>
      <c r="N134" s="405"/>
      <c r="O134" s="405"/>
      <c r="P134" s="405"/>
      <c r="Q134" s="405"/>
      <c r="R134" s="405"/>
      <c r="S134" s="405"/>
      <c r="T134" s="405"/>
      <c r="U134" s="405"/>
      <c r="V134" s="405"/>
      <c r="W134" s="405"/>
      <c r="X134" s="405"/>
      <c r="Y134" s="405"/>
      <c r="Z134" s="405"/>
      <c r="AA134" s="405"/>
      <c r="AB134" s="405"/>
      <c r="AC134" s="405"/>
      <c r="AD134" s="406"/>
      <c r="AE134" s="406"/>
      <c r="AF134" s="406"/>
    </row>
    <row r="135" spans="2:32" x14ac:dyDescent="0.2">
      <c r="B135" s="637"/>
      <c r="C135" s="407"/>
      <c r="D135" s="637"/>
      <c r="E135" s="637"/>
      <c r="F135" s="637"/>
      <c r="G135" s="637"/>
      <c r="H135" s="637"/>
      <c r="I135" s="637"/>
      <c r="J135" s="637"/>
      <c r="K135" s="637"/>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row>
    <row r="136" spans="2:32" x14ac:dyDescent="0.2">
      <c r="B136" s="637"/>
      <c r="C136" s="395"/>
      <c r="D136" s="407"/>
      <c r="E136" s="407"/>
      <c r="F136" s="407"/>
      <c r="G136" s="407"/>
      <c r="H136" s="407"/>
      <c r="I136" s="407"/>
      <c r="J136" s="407"/>
      <c r="K136" s="407"/>
      <c r="L136" s="407"/>
      <c r="M136" s="407"/>
      <c r="N136" s="407"/>
      <c r="O136" s="407"/>
      <c r="P136" s="407"/>
      <c r="Q136" s="407"/>
      <c r="R136" s="407"/>
      <c r="S136" s="407"/>
      <c r="T136" s="407"/>
      <c r="U136" s="407"/>
      <c r="V136" s="407"/>
      <c r="W136" s="407"/>
      <c r="X136" s="407"/>
      <c r="Y136" s="407"/>
      <c r="Z136" s="407"/>
      <c r="AA136" s="407"/>
      <c r="AB136" s="637"/>
      <c r="AC136" s="637"/>
      <c r="AD136" s="407"/>
      <c r="AE136" s="407"/>
      <c r="AF136" s="407"/>
    </row>
    <row r="137" spans="2:32" x14ac:dyDescent="0.2">
      <c r="B137" s="408"/>
      <c r="C137" s="409"/>
      <c r="D137" s="410"/>
      <c r="E137" s="410"/>
      <c r="F137" s="410"/>
      <c r="G137" s="410"/>
      <c r="H137" s="410"/>
      <c r="I137" s="410"/>
      <c r="J137" s="410"/>
      <c r="K137" s="411"/>
      <c r="L137" s="411"/>
      <c r="M137" s="410"/>
      <c r="N137" s="410"/>
      <c r="O137" s="410"/>
      <c r="P137" s="410"/>
      <c r="Q137" s="410"/>
      <c r="R137" s="410"/>
      <c r="S137" s="410"/>
      <c r="T137" s="411"/>
      <c r="U137" s="411"/>
      <c r="V137" s="410"/>
      <c r="W137" s="411"/>
      <c r="X137" s="411"/>
      <c r="Y137" s="410"/>
      <c r="Z137" s="411"/>
      <c r="AA137" s="411"/>
      <c r="AB137" s="410"/>
      <c r="AC137" s="411"/>
      <c r="AD137" s="410"/>
      <c r="AE137" s="411"/>
      <c r="AF137" s="411"/>
    </row>
    <row r="138" spans="2:32" x14ac:dyDescent="0.2">
      <c r="B138" s="408"/>
      <c r="C138" s="409"/>
      <c r="D138" s="410"/>
      <c r="E138" s="410"/>
      <c r="F138" s="410"/>
      <c r="G138" s="410"/>
      <c r="H138" s="410"/>
      <c r="I138" s="410"/>
      <c r="J138" s="410"/>
      <c r="K138" s="411"/>
      <c r="L138" s="411"/>
      <c r="M138" s="410"/>
      <c r="N138" s="411"/>
      <c r="O138" s="411"/>
      <c r="P138" s="410"/>
      <c r="Q138" s="411"/>
      <c r="R138" s="411"/>
      <c r="S138" s="410"/>
      <c r="T138" s="411"/>
      <c r="U138" s="411"/>
      <c r="V138" s="410"/>
      <c r="W138" s="411"/>
      <c r="X138" s="411"/>
      <c r="Y138" s="410"/>
      <c r="Z138" s="411"/>
      <c r="AA138" s="411"/>
      <c r="AB138" s="411"/>
      <c r="AC138" s="410"/>
      <c r="AD138" s="410"/>
      <c r="AE138" s="411"/>
      <c r="AF138" s="411"/>
    </row>
    <row r="139" spans="2:32" x14ac:dyDescent="0.2">
      <c r="B139" s="408"/>
      <c r="C139" s="409"/>
      <c r="D139" s="410"/>
      <c r="E139" s="410"/>
      <c r="F139" s="410"/>
      <c r="G139" s="410"/>
      <c r="H139" s="410"/>
      <c r="I139" s="410"/>
      <c r="J139" s="410"/>
      <c r="K139" s="411"/>
      <c r="L139" s="411"/>
      <c r="M139" s="410"/>
      <c r="N139" s="411"/>
      <c r="O139" s="411"/>
      <c r="P139" s="410"/>
      <c r="Q139" s="410"/>
      <c r="R139" s="410"/>
      <c r="S139" s="410"/>
      <c r="T139" s="411"/>
      <c r="U139" s="411"/>
      <c r="V139" s="410"/>
      <c r="W139" s="411"/>
      <c r="X139" s="411"/>
      <c r="Y139" s="410"/>
      <c r="Z139" s="411"/>
      <c r="AA139" s="411"/>
      <c r="AB139" s="410"/>
      <c r="AC139" s="411"/>
      <c r="AD139" s="410"/>
      <c r="AE139" s="411"/>
      <c r="AF139" s="411"/>
    </row>
    <row r="140" spans="2:32" x14ac:dyDescent="0.2">
      <c r="B140" s="408"/>
      <c r="C140" s="409"/>
      <c r="D140" s="410"/>
      <c r="E140" s="410"/>
      <c r="F140" s="410"/>
      <c r="G140" s="410"/>
      <c r="H140" s="410"/>
      <c r="I140" s="410"/>
      <c r="J140" s="410"/>
      <c r="K140" s="411"/>
      <c r="L140" s="411"/>
      <c r="M140" s="410"/>
      <c r="N140" s="411"/>
      <c r="O140" s="411"/>
      <c r="P140" s="410"/>
      <c r="Q140" s="410"/>
      <c r="R140" s="410"/>
      <c r="S140" s="410"/>
      <c r="T140" s="411"/>
      <c r="U140" s="411"/>
      <c r="V140" s="410"/>
      <c r="W140" s="411"/>
      <c r="X140" s="411"/>
      <c r="Y140" s="410"/>
      <c r="Z140" s="411"/>
      <c r="AA140" s="411"/>
      <c r="AB140" s="410"/>
      <c r="AC140" s="411"/>
      <c r="AD140" s="410"/>
      <c r="AE140" s="411"/>
      <c r="AF140" s="411"/>
    </row>
    <row r="141" spans="2:32" x14ac:dyDescent="0.2">
      <c r="B141" s="408"/>
      <c r="C141" s="409"/>
      <c r="D141" s="410"/>
      <c r="E141" s="410"/>
      <c r="F141" s="410"/>
      <c r="G141" s="410"/>
      <c r="H141" s="410"/>
      <c r="I141" s="410"/>
      <c r="J141" s="410"/>
      <c r="K141" s="411"/>
      <c r="L141" s="411"/>
      <c r="M141" s="410"/>
      <c r="N141" s="411"/>
      <c r="O141" s="411"/>
      <c r="P141" s="410"/>
      <c r="Q141" s="411"/>
      <c r="R141" s="411"/>
      <c r="S141" s="410"/>
      <c r="T141" s="411"/>
      <c r="U141" s="411"/>
      <c r="V141" s="410"/>
      <c r="W141" s="411"/>
      <c r="X141" s="411"/>
      <c r="Y141" s="410"/>
      <c r="Z141" s="411"/>
      <c r="AA141" s="411"/>
      <c r="AB141" s="411"/>
      <c r="AC141" s="410"/>
      <c r="AD141" s="410"/>
      <c r="AE141" s="411"/>
      <c r="AF141" s="411"/>
    </row>
    <row r="142" spans="2:32" x14ac:dyDescent="0.2">
      <c r="B142" s="408"/>
      <c r="C142" s="409"/>
      <c r="D142" s="410"/>
      <c r="E142" s="410"/>
      <c r="F142" s="410"/>
      <c r="G142" s="410"/>
      <c r="H142" s="410"/>
      <c r="I142" s="410"/>
      <c r="J142" s="410"/>
      <c r="K142" s="411"/>
      <c r="L142" s="411"/>
      <c r="M142" s="410"/>
      <c r="N142" s="411"/>
      <c r="O142" s="411"/>
      <c r="P142" s="410"/>
      <c r="Q142" s="411"/>
      <c r="R142" s="411"/>
      <c r="S142" s="410"/>
      <c r="T142" s="411"/>
      <c r="U142" s="411"/>
      <c r="V142" s="410"/>
      <c r="W142" s="411"/>
      <c r="X142" s="411"/>
      <c r="Y142" s="410"/>
      <c r="Z142" s="411"/>
      <c r="AA142" s="411"/>
      <c r="AB142" s="411"/>
      <c r="AC142" s="410"/>
      <c r="AD142" s="410"/>
      <c r="AE142" s="411"/>
      <c r="AF142" s="411"/>
    </row>
    <row r="143" spans="2:32" x14ac:dyDescent="0.2">
      <c r="B143" s="408"/>
      <c r="C143" s="409"/>
      <c r="D143" s="410"/>
      <c r="E143" s="410"/>
      <c r="F143" s="410"/>
      <c r="G143" s="410"/>
      <c r="H143" s="410"/>
      <c r="I143" s="410"/>
      <c r="J143" s="410"/>
      <c r="K143" s="411"/>
      <c r="L143" s="411"/>
      <c r="M143" s="410"/>
      <c r="N143" s="411"/>
      <c r="O143" s="411"/>
      <c r="P143" s="410"/>
      <c r="Q143" s="411"/>
      <c r="R143" s="411"/>
      <c r="S143" s="410"/>
      <c r="T143" s="411"/>
      <c r="U143" s="411"/>
      <c r="V143" s="410"/>
      <c r="W143" s="411"/>
      <c r="X143" s="411"/>
      <c r="Y143" s="410"/>
      <c r="Z143" s="411"/>
      <c r="AA143" s="411"/>
      <c r="AB143" s="411"/>
      <c r="AC143" s="410"/>
      <c r="AD143" s="410"/>
      <c r="AE143" s="411"/>
      <c r="AF143" s="411"/>
    </row>
    <row r="144" spans="2:32" x14ac:dyDescent="0.2">
      <c r="B144" s="408"/>
      <c r="C144" s="409"/>
      <c r="D144" s="410"/>
      <c r="E144" s="410"/>
      <c r="F144" s="410"/>
      <c r="G144" s="410"/>
      <c r="H144" s="410"/>
      <c r="I144" s="410"/>
      <c r="J144" s="410"/>
      <c r="K144" s="411"/>
      <c r="L144" s="411"/>
      <c r="M144" s="410"/>
      <c r="N144" s="411"/>
      <c r="O144" s="411"/>
      <c r="P144" s="410"/>
      <c r="Q144" s="411"/>
      <c r="R144" s="411"/>
      <c r="S144" s="410"/>
      <c r="T144" s="411"/>
      <c r="U144" s="411"/>
      <c r="V144" s="410"/>
      <c r="W144" s="411"/>
      <c r="X144" s="411"/>
      <c r="Y144" s="410"/>
      <c r="Z144" s="411"/>
      <c r="AA144" s="411"/>
      <c r="AB144" s="411"/>
      <c r="AC144" s="410"/>
      <c r="AD144" s="410"/>
      <c r="AE144" s="411"/>
      <c r="AF144" s="411"/>
    </row>
    <row r="145" spans="2:32" x14ac:dyDescent="0.2">
      <c r="B145" s="408"/>
      <c r="C145" s="409"/>
      <c r="D145" s="410"/>
      <c r="E145" s="410"/>
      <c r="F145" s="410"/>
      <c r="G145" s="410"/>
      <c r="H145" s="410"/>
      <c r="I145" s="410"/>
      <c r="J145" s="410"/>
      <c r="K145" s="411"/>
      <c r="L145" s="411"/>
      <c r="M145" s="410"/>
      <c r="N145" s="411"/>
      <c r="O145" s="411"/>
      <c r="P145" s="410"/>
      <c r="Q145" s="411"/>
      <c r="R145" s="411"/>
      <c r="S145" s="410"/>
      <c r="T145" s="411"/>
      <c r="U145" s="411"/>
      <c r="V145" s="410"/>
      <c r="W145" s="411"/>
      <c r="X145" s="411"/>
      <c r="Y145" s="410"/>
      <c r="Z145" s="411"/>
      <c r="AA145" s="411"/>
      <c r="AB145" s="411"/>
      <c r="AC145" s="410"/>
      <c r="AD145" s="410"/>
      <c r="AE145" s="411"/>
      <c r="AF145" s="411"/>
    </row>
    <row r="146" spans="2:32" x14ac:dyDescent="0.2">
      <c r="B146" s="408"/>
      <c r="C146" s="409"/>
      <c r="D146" s="410"/>
      <c r="E146" s="410"/>
      <c r="F146" s="410"/>
      <c r="G146" s="410"/>
      <c r="H146" s="410"/>
      <c r="I146" s="410"/>
      <c r="J146" s="410"/>
      <c r="K146" s="411"/>
      <c r="L146" s="411"/>
      <c r="M146" s="410"/>
      <c r="N146" s="411"/>
      <c r="O146" s="411"/>
      <c r="P146" s="410"/>
      <c r="Q146" s="411"/>
      <c r="R146" s="411"/>
      <c r="S146" s="410"/>
      <c r="T146" s="411"/>
      <c r="U146" s="411"/>
      <c r="V146" s="410"/>
      <c r="W146" s="411"/>
      <c r="X146" s="411"/>
      <c r="Y146" s="410"/>
      <c r="Z146" s="411"/>
      <c r="AA146" s="411"/>
      <c r="AB146" s="411"/>
      <c r="AC146" s="410"/>
      <c r="AD146" s="410"/>
      <c r="AE146" s="411"/>
      <c r="AF146" s="411"/>
    </row>
    <row r="147" spans="2:32" x14ac:dyDescent="0.2">
      <c r="B147" s="408"/>
      <c r="C147" s="409"/>
      <c r="D147" s="410"/>
      <c r="E147" s="410"/>
      <c r="F147" s="410"/>
      <c r="G147" s="410"/>
      <c r="H147" s="410"/>
      <c r="I147" s="410"/>
      <c r="J147" s="410"/>
      <c r="K147" s="411"/>
      <c r="L147" s="411"/>
      <c r="M147" s="410"/>
      <c r="N147" s="411"/>
      <c r="O147" s="411"/>
      <c r="P147" s="410"/>
      <c r="Q147" s="411"/>
      <c r="R147" s="411"/>
      <c r="S147" s="410"/>
      <c r="T147" s="411"/>
      <c r="U147" s="411"/>
      <c r="V147" s="410"/>
      <c r="W147" s="411"/>
      <c r="X147" s="411"/>
      <c r="Y147" s="410"/>
      <c r="Z147" s="411"/>
      <c r="AA147" s="411"/>
      <c r="AB147" s="411"/>
      <c r="AC147" s="410"/>
      <c r="AD147" s="410"/>
      <c r="AE147" s="411"/>
      <c r="AF147" s="411"/>
    </row>
    <row r="148" spans="2:32" x14ac:dyDescent="0.2">
      <c r="B148" s="408"/>
      <c r="C148" s="409"/>
      <c r="D148" s="410"/>
      <c r="E148" s="410"/>
      <c r="F148" s="410"/>
      <c r="G148" s="410"/>
      <c r="H148" s="410"/>
      <c r="I148" s="410"/>
      <c r="J148" s="410"/>
      <c r="K148" s="411"/>
      <c r="L148" s="411"/>
      <c r="M148" s="410"/>
      <c r="N148" s="411"/>
      <c r="O148" s="411"/>
      <c r="P148" s="410"/>
      <c r="Q148" s="411"/>
      <c r="R148" s="411"/>
      <c r="S148" s="410"/>
      <c r="T148" s="411"/>
      <c r="U148" s="411"/>
      <c r="V148" s="410"/>
      <c r="W148" s="411"/>
      <c r="X148" s="411"/>
      <c r="Y148" s="410"/>
      <c r="Z148" s="411"/>
      <c r="AA148" s="411"/>
      <c r="AB148" s="411"/>
      <c r="AC148" s="410"/>
      <c r="AD148" s="410"/>
      <c r="AE148" s="411"/>
      <c r="AF148" s="411"/>
    </row>
    <row r="149" spans="2:32" x14ac:dyDescent="0.2">
      <c r="B149" s="408"/>
      <c r="C149" s="409"/>
      <c r="D149" s="410"/>
      <c r="E149" s="410"/>
      <c r="F149" s="410"/>
      <c r="G149" s="410"/>
      <c r="H149" s="410"/>
      <c r="I149" s="410"/>
      <c r="J149" s="410"/>
      <c r="K149" s="411"/>
      <c r="L149" s="411"/>
      <c r="M149" s="410"/>
      <c r="N149" s="411"/>
      <c r="O149" s="411"/>
      <c r="P149" s="410"/>
      <c r="Q149" s="410"/>
      <c r="R149" s="410"/>
      <c r="S149" s="410"/>
      <c r="T149" s="411"/>
      <c r="U149" s="411"/>
      <c r="V149" s="410"/>
      <c r="W149" s="411"/>
      <c r="X149" s="411"/>
      <c r="Y149" s="410"/>
      <c r="Z149" s="411"/>
      <c r="AA149" s="411"/>
      <c r="AB149" s="410"/>
      <c r="AC149" s="411"/>
      <c r="AD149" s="410"/>
      <c r="AE149" s="411"/>
      <c r="AF149" s="411"/>
    </row>
    <row r="150" spans="2:32" x14ac:dyDescent="0.2">
      <c r="B150" s="408"/>
      <c r="C150" s="409"/>
      <c r="D150" s="410"/>
      <c r="E150" s="410"/>
      <c r="F150" s="410"/>
      <c r="G150" s="410"/>
      <c r="H150" s="410"/>
      <c r="I150" s="410"/>
      <c r="J150" s="410"/>
      <c r="K150" s="411"/>
      <c r="L150" s="411"/>
      <c r="M150" s="410"/>
      <c r="N150" s="411"/>
      <c r="O150" s="411"/>
      <c r="P150" s="410"/>
      <c r="Q150" s="410"/>
      <c r="R150" s="410"/>
      <c r="S150" s="410"/>
      <c r="T150" s="411"/>
      <c r="U150" s="411"/>
      <c r="V150" s="410"/>
      <c r="W150" s="411"/>
      <c r="X150" s="411"/>
      <c r="Y150" s="410"/>
      <c r="Z150" s="411"/>
      <c r="AA150" s="411"/>
      <c r="AB150" s="410"/>
      <c r="AC150" s="411"/>
      <c r="AD150" s="410"/>
      <c r="AE150" s="411"/>
      <c r="AF150" s="411"/>
    </row>
    <row r="151" spans="2:32" x14ac:dyDescent="0.2">
      <c r="B151" s="408"/>
      <c r="C151" s="409"/>
      <c r="D151" s="410"/>
      <c r="E151" s="410"/>
      <c r="F151" s="410"/>
      <c r="G151" s="410"/>
      <c r="H151" s="410"/>
      <c r="I151" s="410"/>
      <c r="J151" s="410"/>
      <c r="K151" s="411"/>
      <c r="L151" s="411"/>
      <c r="M151" s="410"/>
      <c r="N151" s="411"/>
      <c r="O151" s="411"/>
      <c r="P151" s="410"/>
      <c r="Q151" s="411"/>
      <c r="R151" s="411"/>
      <c r="S151" s="410"/>
      <c r="T151" s="411"/>
      <c r="U151" s="411"/>
      <c r="V151" s="410"/>
      <c r="W151" s="411"/>
      <c r="X151" s="411"/>
      <c r="Y151" s="410"/>
      <c r="Z151" s="411"/>
      <c r="AA151" s="411"/>
      <c r="AB151" s="411"/>
      <c r="AC151" s="410"/>
      <c r="AD151" s="410"/>
      <c r="AE151" s="411"/>
      <c r="AF151" s="411"/>
    </row>
    <row r="152" spans="2:32" x14ac:dyDescent="0.2">
      <c r="B152" s="408"/>
      <c r="C152" s="409"/>
      <c r="D152" s="410"/>
      <c r="E152" s="410"/>
      <c r="F152" s="410"/>
      <c r="G152" s="410"/>
      <c r="H152" s="410"/>
      <c r="I152" s="410"/>
      <c r="J152" s="410"/>
      <c r="K152" s="411"/>
      <c r="L152" s="411"/>
      <c r="M152" s="410"/>
      <c r="N152" s="411"/>
      <c r="O152" s="411"/>
      <c r="P152" s="410"/>
      <c r="Q152" s="411"/>
      <c r="R152" s="411"/>
      <c r="S152" s="410"/>
      <c r="T152" s="411"/>
      <c r="U152" s="411"/>
      <c r="V152" s="410"/>
      <c r="W152" s="411"/>
      <c r="X152" s="411"/>
      <c r="Y152" s="410"/>
      <c r="Z152" s="411"/>
      <c r="AA152" s="411"/>
      <c r="AB152" s="411"/>
      <c r="AC152" s="410"/>
      <c r="AD152" s="410"/>
      <c r="AE152" s="411"/>
      <c r="AF152" s="411"/>
    </row>
    <row r="153" spans="2:32" x14ac:dyDescent="0.2">
      <c r="B153" s="408"/>
      <c r="C153" s="409"/>
      <c r="D153" s="410"/>
      <c r="E153" s="410"/>
      <c r="F153" s="410"/>
      <c r="G153" s="410"/>
      <c r="H153" s="410"/>
      <c r="I153" s="410"/>
      <c r="J153" s="410"/>
      <c r="K153" s="411"/>
      <c r="L153" s="411"/>
      <c r="M153" s="410"/>
      <c r="N153" s="411"/>
      <c r="O153" s="411"/>
      <c r="P153" s="410"/>
      <c r="Q153" s="411"/>
      <c r="R153" s="411"/>
      <c r="S153" s="410"/>
      <c r="T153" s="411"/>
      <c r="U153" s="411"/>
      <c r="V153" s="410"/>
      <c r="W153" s="411"/>
      <c r="X153" s="411"/>
      <c r="Y153" s="411"/>
      <c r="Z153" s="411"/>
      <c r="AA153" s="411"/>
      <c r="AB153" s="411"/>
      <c r="AC153" s="410"/>
      <c r="AD153" s="410"/>
      <c r="AE153" s="411"/>
      <c r="AF153" s="411"/>
    </row>
    <row r="154" spans="2:32" x14ac:dyDescent="0.2">
      <c r="B154" s="412"/>
      <c r="C154" s="409"/>
      <c r="D154" s="410"/>
      <c r="E154" s="413"/>
      <c r="F154" s="413"/>
      <c r="G154" s="410"/>
      <c r="H154" s="413"/>
      <c r="I154" s="413"/>
      <c r="J154" s="410"/>
      <c r="K154" s="411"/>
      <c r="L154" s="411"/>
      <c r="M154" s="410"/>
      <c r="N154" s="411"/>
      <c r="O154" s="411"/>
      <c r="P154" s="410"/>
      <c r="Q154" s="411"/>
      <c r="R154" s="411"/>
      <c r="S154" s="410"/>
      <c r="T154" s="413"/>
      <c r="U154" s="413"/>
      <c r="V154" s="410"/>
      <c r="W154" s="413"/>
      <c r="X154" s="413"/>
      <c r="Y154" s="411"/>
      <c r="Z154" s="413"/>
      <c r="AA154" s="413"/>
      <c r="AB154" s="413"/>
      <c r="AC154" s="413"/>
      <c r="AD154" s="410"/>
      <c r="AE154" s="413"/>
      <c r="AF154" s="413"/>
    </row>
    <row r="155" spans="2:32" x14ac:dyDescent="0.2">
      <c r="B155" s="414"/>
      <c r="C155" s="415"/>
      <c r="D155" s="410"/>
      <c r="E155" s="413"/>
      <c r="F155" s="413"/>
      <c r="G155" s="410"/>
      <c r="H155" s="413"/>
      <c r="I155" s="413"/>
      <c r="J155" s="410"/>
      <c r="K155" s="411"/>
      <c r="L155" s="411"/>
      <c r="M155" s="410"/>
      <c r="N155" s="411"/>
      <c r="O155" s="411"/>
      <c r="P155" s="410"/>
      <c r="Q155" s="413"/>
      <c r="R155" s="413"/>
      <c r="S155" s="410"/>
      <c r="T155" s="413"/>
      <c r="U155" s="413"/>
      <c r="V155" s="410"/>
      <c r="W155" s="413"/>
      <c r="X155" s="413"/>
      <c r="Y155" s="410"/>
      <c r="Z155" s="413"/>
      <c r="AA155" s="413"/>
      <c r="AB155" s="413"/>
      <c r="AC155" s="413"/>
      <c r="AD155" s="410"/>
      <c r="AE155" s="413"/>
      <c r="AF155" s="413"/>
    </row>
    <row r="156" spans="2:32" x14ac:dyDescent="0.2">
      <c r="B156" s="417"/>
      <c r="C156" s="409"/>
      <c r="D156" s="409"/>
      <c r="E156" s="409"/>
      <c r="F156" s="409"/>
      <c r="G156" s="409"/>
      <c r="H156" s="409"/>
      <c r="I156" s="409"/>
      <c r="J156" s="409"/>
      <c r="K156" s="409"/>
      <c r="L156" s="409"/>
      <c r="M156" s="409"/>
      <c r="N156" s="409"/>
      <c r="O156" s="409"/>
      <c r="P156" s="409"/>
      <c r="Q156" s="409"/>
      <c r="R156" s="409"/>
      <c r="S156" s="409"/>
      <c r="T156" s="409"/>
      <c r="U156" s="409"/>
      <c r="V156" s="409"/>
      <c r="W156" s="409"/>
      <c r="X156" s="409"/>
      <c r="Y156" s="409"/>
      <c r="Z156" s="409"/>
      <c r="AA156" s="409"/>
      <c r="AB156" s="409"/>
      <c r="AC156" s="409"/>
      <c r="AD156" s="409"/>
      <c r="AE156" s="409"/>
      <c r="AF156" s="409"/>
    </row>
    <row r="157" spans="2:32" x14ac:dyDescent="0.2">
      <c r="B157" s="284"/>
      <c r="C157" s="284"/>
      <c r="D157" s="284"/>
      <c r="E157" s="284"/>
      <c r="F157" s="284"/>
      <c r="G157" s="284"/>
      <c r="H157" s="284"/>
      <c r="I157" s="284"/>
      <c r="J157" s="284"/>
      <c r="K157" s="284"/>
      <c r="L157" s="284"/>
      <c r="M157" s="284"/>
      <c r="N157" s="284"/>
      <c r="O157" s="284"/>
      <c r="P157" s="284"/>
      <c r="Q157" s="284"/>
      <c r="R157" s="428"/>
      <c r="S157" s="428"/>
      <c r="T157" s="428"/>
      <c r="U157" s="428"/>
      <c r="V157" s="428"/>
      <c r="W157" s="428"/>
      <c r="X157" s="428"/>
      <c r="Y157" s="428"/>
      <c r="Z157" s="284"/>
      <c r="AA157" s="284"/>
      <c r="AB157" s="284"/>
      <c r="AC157" s="284"/>
      <c r="AD157" s="284"/>
      <c r="AE157" s="284"/>
      <c r="AF157" s="284"/>
    </row>
    <row r="158" spans="2:32" x14ac:dyDescent="0.2">
      <c r="B158" s="414"/>
      <c r="C158" s="414"/>
      <c r="D158" s="406"/>
      <c r="E158" s="406"/>
      <c r="F158" s="406"/>
      <c r="G158" s="406"/>
      <c r="H158" s="406"/>
      <c r="I158" s="406"/>
      <c r="J158" s="406"/>
      <c r="K158" s="406"/>
      <c r="L158" s="406"/>
      <c r="M158" s="406"/>
      <c r="N158" s="406"/>
      <c r="O158" s="406"/>
      <c r="P158" s="406"/>
      <c r="Q158" s="406"/>
      <c r="R158" s="406"/>
      <c r="S158" s="406"/>
      <c r="T158" s="406"/>
      <c r="U158" s="406"/>
      <c r="V158" s="406"/>
      <c r="W158" s="406"/>
      <c r="X158" s="406"/>
      <c r="Y158" s="406"/>
      <c r="Z158" s="406"/>
      <c r="AA158" s="406"/>
      <c r="AB158" s="406"/>
      <c r="AC158" s="406"/>
      <c r="AD158" s="406"/>
      <c r="AE158" s="406"/>
      <c r="AF158" s="406"/>
    </row>
    <row r="159" spans="2:32" x14ac:dyDescent="0.2">
      <c r="B159" s="408"/>
      <c r="C159" s="408"/>
      <c r="D159" s="406"/>
      <c r="E159" s="406"/>
      <c r="F159" s="406"/>
      <c r="G159" s="406"/>
      <c r="H159" s="406"/>
      <c r="I159" s="406"/>
      <c r="J159" s="406"/>
      <c r="K159" s="406"/>
      <c r="L159" s="406"/>
      <c r="M159" s="406"/>
      <c r="N159" s="406"/>
      <c r="O159" s="406"/>
      <c r="P159" s="406"/>
      <c r="Q159" s="406"/>
      <c r="R159" s="406"/>
      <c r="S159" s="406"/>
      <c r="T159" s="406"/>
      <c r="U159" s="406"/>
      <c r="V159" s="406"/>
      <c r="W159" s="406"/>
      <c r="X159" s="406"/>
      <c r="Y159" s="406"/>
      <c r="Z159" s="406"/>
      <c r="AA159" s="406"/>
      <c r="AB159" s="406"/>
      <c r="AC159" s="406"/>
      <c r="AD159" s="406"/>
      <c r="AE159" s="406"/>
      <c r="AF159" s="406"/>
    </row>
    <row r="160" spans="2:32" x14ac:dyDescent="0.2">
      <c r="B160" s="414"/>
      <c r="C160" s="414"/>
      <c r="D160" s="406"/>
      <c r="E160" s="406"/>
      <c r="F160" s="406"/>
      <c r="G160" s="406"/>
      <c r="H160" s="406"/>
      <c r="I160" s="406"/>
      <c r="J160" s="406"/>
      <c r="K160" s="406"/>
      <c r="L160" s="406"/>
      <c r="M160" s="406"/>
      <c r="N160" s="406"/>
      <c r="O160" s="406"/>
      <c r="P160" s="406"/>
      <c r="Q160" s="406"/>
      <c r="R160" s="406"/>
      <c r="S160" s="406"/>
      <c r="T160" s="406"/>
      <c r="U160" s="406"/>
      <c r="V160" s="406"/>
      <c r="W160" s="406"/>
      <c r="X160" s="406"/>
      <c r="Y160" s="406"/>
      <c r="Z160" s="406"/>
      <c r="AA160" s="406"/>
      <c r="AB160" s="406"/>
      <c r="AC160" s="406"/>
      <c r="AD160" s="406"/>
      <c r="AE160" s="406"/>
      <c r="AF160" s="406"/>
    </row>
    <row r="161" spans="2:71" x14ac:dyDescent="0.2">
      <c r="B161" s="414"/>
      <c r="C161" s="414"/>
      <c r="D161" s="429"/>
      <c r="E161" s="406"/>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row>
    <row r="162" spans="2:71" x14ac:dyDescent="0.2">
      <c r="B162" s="653"/>
      <c r="C162" s="653"/>
      <c r="D162" s="653"/>
      <c r="E162" s="653"/>
      <c r="F162" s="653"/>
      <c r="G162" s="653"/>
      <c r="H162" s="653"/>
      <c r="I162" s="653"/>
      <c r="J162" s="653"/>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406"/>
    </row>
    <row r="163" spans="2:71" x14ac:dyDescent="0.2">
      <c r="B163" s="653"/>
      <c r="C163" s="653"/>
      <c r="D163" s="653"/>
      <c r="E163" s="653"/>
      <c r="F163" s="653"/>
      <c r="G163" s="653"/>
      <c r="H163" s="653"/>
      <c r="I163" s="653"/>
      <c r="J163" s="653"/>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406"/>
    </row>
    <row r="164" spans="2:71" x14ac:dyDescent="0.2">
      <c r="B164" s="429"/>
      <c r="C164" s="429"/>
      <c r="D164" s="406"/>
      <c r="E164" s="406"/>
      <c r="F164" s="406"/>
      <c r="G164" s="406"/>
      <c r="H164" s="406"/>
      <c r="I164" s="406"/>
      <c r="J164" s="406"/>
      <c r="K164" s="406"/>
      <c r="L164" s="406"/>
      <c r="M164" s="406"/>
      <c r="N164" s="406"/>
      <c r="O164" s="406"/>
      <c r="P164" s="406"/>
      <c r="Q164" s="406"/>
      <c r="R164" s="406"/>
      <c r="S164" s="406"/>
      <c r="T164" s="406"/>
      <c r="U164" s="406"/>
      <c r="V164" s="406"/>
      <c r="W164" s="406"/>
      <c r="X164" s="406"/>
      <c r="Y164" s="406"/>
      <c r="Z164" s="406"/>
      <c r="AA164" s="406"/>
      <c r="AB164" s="406"/>
      <c r="AC164" s="406"/>
      <c r="AD164" s="406"/>
      <c r="AE164" s="406"/>
      <c r="AF164" s="406"/>
    </row>
    <row r="165" spans="2:71" x14ac:dyDescent="0.2">
      <c r="B165" s="429"/>
      <c r="C165" s="429"/>
      <c r="D165" s="406"/>
      <c r="E165" s="406"/>
      <c r="F165" s="406"/>
      <c r="G165" s="406"/>
      <c r="H165" s="406"/>
      <c r="I165" s="406"/>
      <c r="J165" s="406"/>
      <c r="K165" s="406"/>
      <c r="L165" s="406"/>
      <c r="M165" s="406"/>
      <c r="N165" s="406"/>
      <c r="O165" s="406"/>
      <c r="P165" s="406"/>
      <c r="Q165" s="406"/>
      <c r="R165" s="406"/>
      <c r="S165" s="406"/>
      <c r="T165" s="406"/>
      <c r="U165" s="406"/>
      <c r="V165" s="406"/>
      <c r="W165" s="406"/>
      <c r="X165" s="406"/>
      <c r="Y165" s="406"/>
      <c r="Z165" s="406"/>
      <c r="AA165" s="406"/>
      <c r="AB165" s="406"/>
      <c r="AC165" s="406"/>
      <c r="AD165" s="406"/>
      <c r="AE165" s="406"/>
      <c r="AF165" s="406"/>
    </row>
    <row r="166" spans="2:71" x14ac:dyDescent="0.2">
      <c r="B166" s="429"/>
      <c r="C166" s="429"/>
      <c r="D166" s="406"/>
      <c r="E166" s="406"/>
      <c r="F166" s="406"/>
      <c r="G166" s="406"/>
      <c r="H166" s="406"/>
      <c r="I166" s="406"/>
      <c r="J166" s="406"/>
      <c r="K166" s="406"/>
      <c r="L166" s="406"/>
      <c r="M166" s="406"/>
      <c r="N166" s="406"/>
      <c r="O166" s="406"/>
      <c r="P166" s="406"/>
      <c r="Q166" s="406"/>
      <c r="R166" s="406"/>
      <c r="S166" s="406"/>
      <c r="T166" s="406"/>
      <c r="U166" s="406"/>
      <c r="V166" s="406"/>
      <c r="W166" s="406"/>
      <c r="X166" s="406"/>
      <c r="Y166" s="406"/>
      <c r="Z166" s="406"/>
      <c r="AA166" s="406"/>
      <c r="AB166" s="406"/>
      <c r="AC166" s="406"/>
      <c r="AD166" s="406"/>
      <c r="AE166" s="406"/>
      <c r="AF166" s="406"/>
    </row>
    <row r="167" spans="2:71" x14ac:dyDescent="0.2">
      <c r="B167" s="429"/>
      <c r="C167" s="429"/>
      <c r="D167" s="406"/>
      <c r="E167" s="406"/>
      <c r="F167" s="406"/>
      <c r="G167" s="406"/>
      <c r="H167" s="406"/>
      <c r="I167" s="406"/>
      <c r="J167" s="406"/>
      <c r="K167" s="406"/>
      <c r="L167" s="406"/>
      <c r="M167" s="406"/>
      <c r="N167" s="406"/>
      <c r="O167" s="406"/>
      <c r="P167" s="406"/>
      <c r="Q167" s="406"/>
      <c r="R167" s="406"/>
      <c r="S167" s="406"/>
      <c r="T167" s="406"/>
      <c r="U167" s="406"/>
      <c r="V167" s="406"/>
      <c r="W167" s="406"/>
      <c r="X167" s="406"/>
      <c r="Y167" s="406"/>
      <c r="Z167" s="406"/>
      <c r="AA167" s="406"/>
      <c r="AB167" s="406"/>
      <c r="AC167" s="406"/>
      <c r="AD167" s="406"/>
      <c r="AE167" s="406"/>
      <c r="AF167" s="406"/>
    </row>
    <row r="168" spans="2:71" x14ac:dyDescent="0.2">
      <c r="B168" s="322"/>
      <c r="C168" s="289"/>
      <c r="D168" s="322"/>
      <c r="E168" s="322"/>
      <c r="F168" s="322"/>
      <c r="G168" s="322"/>
      <c r="H168" s="322"/>
      <c r="I168" s="322"/>
      <c r="J168" s="322"/>
      <c r="K168" s="322"/>
      <c r="L168" s="322"/>
      <c r="M168" s="322"/>
      <c r="N168" s="322"/>
      <c r="O168" s="322"/>
      <c r="P168" s="322"/>
      <c r="Q168" s="322"/>
      <c r="R168" s="322"/>
      <c r="S168" s="322"/>
      <c r="T168" s="322"/>
      <c r="U168" s="322"/>
      <c r="V168" s="322"/>
      <c r="W168" s="322"/>
      <c r="X168" s="322"/>
      <c r="Y168" s="322"/>
      <c r="Z168" s="322"/>
      <c r="AA168" s="322"/>
      <c r="AB168" s="322"/>
      <c r="AC168" s="322"/>
      <c r="AD168" s="322"/>
      <c r="AE168" s="322"/>
      <c r="AF168" s="322"/>
      <c r="AG168" s="322"/>
      <c r="AH168" s="322"/>
      <c r="AI168" s="322"/>
      <c r="AJ168" s="322"/>
      <c r="AK168" s="322"/>
      <c r="AL168" s="322"/>
      <c r="AM168" s="322"/>
      <c r="AN168" s="322"/>
      <c r="AO168" s="322"/>
      <c r="AP168" s="322"/>
      <c r="AQ168" s="322"/>
      <c r="AR168" s="322"/>
      <c r="AS168" s="322"/>
      <c r="AT168" s="322"/>
      <c r="AU168" s="322"/>
      <c r="AV168" s="322"/>
      <c r="AW168" s="322"/>
      <c r="AX168" s="322"/>
      <c r="AY168" s="322"/>
      <c r="AZ168" s="322"/>
      <c r="BA168" s="322"/>
      <c r="BB168" s="322"/>
      <c r="BC168" s="322"/>
      <c r="BD168" s="322"/>
      <c r="BE168" s="322"/>
      <c r="BF168" s="322"/>
      <c r="BG168" s="322"/>
      <c r="BH168" s="322"/>
      <c r="BI168" s="322"/>
      <c r="BJ168" s="322"/>
      <c r="BK168" s="322"/>
      <c r="BL168" s="322"/>
      <c r="BM168" s="322"/>
      <c r="BN168" s="322"/>
      <c r="BO168" s="322"/>
      <c r="BP168" s="322"/>
      <c r="BQ168" s="322"/>
      <c r="BR168" s="322"/>
      <c r="BS168" s="147"/>
    </row>
    <row r="169" spans="2:71" x14ac:dyDescent="0.2">
      <c r="B169" s="322"/>
      <c r="C169" s="322"/>
      <c r="D169" s="322"/>
      <c r="E169" s="322"/>
      <c r="F169" s="322"/>
      <c r="G169" s="322"/>
      <c r="H169" s="322"/>
      <c r="I169" s="322"/>
      <c r="J169" s="322"/>
      <c r="K169" s="322"/>
      <c r="L169" s="322"/>
      <c r="M169" s="322"/>
      <c r="N169" s="322"/>
      <c r="O169" s="322"/>
      <c r="P169" s="322"/>
      <c r="Q169" s="322"/>
      <c r="R169" s="322"/>
      <c r="S169" s="322"/>
      <c r="T169" s="322"/>
      <c r="U169" s="322"/>
      <c r="V169" s="322"/>
      <c r="W169" s="322"/>
      <c r="X169" s="322"/>
      <c r="Y169" s="322"/>
      <c r="Z169" s="322"/>
      <c r="AA169" s="322"/>
      <c r="AB169" s="322"/>
      <c r="AC169" s="322"/>
      <c r="AD169" s="322"/>
      <c r="AE169" s="322"/>
      <c r="AF169" s="322"/>
      <c r="AG169" s="322"/>
      <c r="AH169" s="322"/>
      <c r="AI169" s="322"/>
      <c r="AJ169" s="322"/>
      <c r="AK169" s="322"/>
      <c r="AL169" s="322"/>
      <c r="AM169" s="322"/>
      <c r="AN169" s="322"/>
      <c r="AO169" s="322"/>
      <c r="AP169" s="322"/>
      <c r="AQ169" s="322"/>
      <c r="AR169" s="322"/>
      <c r="AS169" s="322"/>
      <c r="AT169" s="322"/>
      <c r="AU169" s="322"/>
      <c r="AV169" s="322"/>
      <c r="AW169" s="322"/>
      <c r="AX169" s="322"/>
      <c r="AY169" s="322"/>
      <c r="AZ169" s="322"/>
      <c r="BA169" s="322"/>
      <c r="BB169" s="322"/>
      <c r="BC169" s="322"/>
      <c r="BD169" s="322"/>
      <c r="BE169" s="322"/>
      <c r="BF169" s="322"/>
      <c r="BG169" s="322"/>
      <c r="BH169" s="322"/>
      <c r="BI169" s="322"/>
      <c r="BJ169" s="322"/>
      <c r="BK169" s="322"/>
      <c r="BL169" s="322"/>
      <c r="BM169" s="322"/>
      <c r="BN169" s="322"/>
      <c r="BO169" s="322"/>
      <c r="BP169" s="322"/>
      <c r="BQ169" s="322"/>
      <c r="BR169" s="322"/>
      <c r="BS169" s="147"/>
    </row>
    <row r="170" spans="2:71" x14ac:dyDescent="0.2">
      <c r="B170" s="322"/>
      <c r="C170" s="322"/>
      <c r="D170" s="322"/>
      <c r="E170" s="322"/>
      <c r="F170" s="322"/>
      <c r="G170" s="322"/>
      <c r="H170" s="322"/>
      <c r="I170" s="322"/>
      <c r="J170" s="322"/>
      <c r="K170" s="322"/>
      <c r="L170" s="322"/>
      <c r="M170" s="322"/>
      <c r="N170" s="322"/>
      <c r="O170" s="322"/>
      <c r="P170" s="322"/>
      <c r="Q170" s="322"/>
      <c r="R170" s="322"/>
      <c r="S170" s="322"/>
      <c r="T170" s="322"/>
      <c r="U170" s="322"/>
      <c r="V170" s="322"/>
      <c r="W170" s="322"/>
      <c r="X170" s="322"/>
      <c r="Y170" s="322"/>
      <c r="Z170" s="322"/>
      <c r="AA170" s="322"/>
      <c r="AB170" s="322"/>
      <c r="AC170" s="322"/>
      <c r="AD170" s="322"/>
      <c r="AE170" s="322"/>
      <c r="AF170" s="322"/>
      <c r="AG170" s="322"/>
      <c r="AH170" s="322"/>
      <c r="AI170" s="322"/>
      <c r="AJ170" s="322"/>
      <c r="AK170" s="322"/>
      <c r="AL170" s="322"/>
      <c r="AM170" s="322"/>
      <c r="AN170" s="322"/>
      <c r="AO170" s="322"/>
      <c r="AP170" s="322"/>
      <c r="AQ170" s="322"/>
      <c r="AR170" s="322"/>
      <c r="AS170" s="322"/>
      <c r="AT170" s="322"/>
      <c r="AU170" s="322"/>
      <c r="AV170" s="322"/>
      <c r="AW170" s="322"/>
      <c r="AX170" s="322"/>
      <c r="AY170" s="322"/>
      <c r="AZ170" s="322"/>
      <c r="BA170" s="322"/>
      <c r="BB170" s="322"/>
      <c r="BC170" s="322"/>
      <c r="BD170" s="322"/>
      <c r="BE170" s="322"/>
      <c r="BF170" s="322"/>
      <c r="BG170" s="322"/>
      <c r="BH170" s="322"/>
      <c r="BI170" s="322"/>
      <c r="BJ170" s="322"/>
      <c r="BK170" s="322"/>
      <c r="BL170" s="322"/>
      <c r="BM170" s="322"/>
      <c r="BN170" s="322"/>
      <c r="BO170" s="322"/>
      <c r="BP170" s="322"/>
      <c r="BQ170" s="322"/>
      <c r="BR170" s="322"/>
      <c r="BS170" s="147"/>
    </row>
    <row r="171" spans="2:71" x14ac:dyDescent="0.2">
      <c r="B171" s="322"/>
      <c r="C171" s="322"/>
      <c r="D171" s="322"/>
      <c r="E171" s="322"/>
      <c r="F171" s="322"/>
      <c r="G171" s="322"/>
      <c r="H171" s="322"/>
      <c r="I171" s="322"/>
      <c r="J171" s="322"/>
      <c r="K171" s="322"/>
      <c r="L171" s="322"/>
      <c r="M171" s="322"/>
      <c r="N171" s="322"/>
      <c r="O171" s="322"/>
      <c r="P171" s="322"/>
      <c r="Q171" s="322"/>
      <c r="R171" s="322"/>
      <c r="S171" s="322"/>
      <c r="T171" s="322"/>
      <c r="U171" s="322"/>
      <c r="V171" s="322"/>
      <c r="W171" s="322"/>
      <c r="X171" s="322"/>
      <c r="Y171" s="322"/>
      <c r="Z171" s="322"/>
      <c r="AA171" s="322"/>
      <c r="AB171" s="322"/>
      <c r="AC171" s="322"/>
      <c r="AD171" s="322"/>
      <c r="AE171" s="322"/>
      <c r="AF171" s="322"/>
      <c r="AG171" s="322"/>
      <c r="AH171" s="322"/>
      <c r="AI171" s="322"/>
      <c r="AJ171" s="322"/>
      <c r="AK171" s="322"/>
      <c r="AL171" s="322"/>
      <c r="AM171" s="322"/>
      <c r="AN171" s="322"/>
      <c r="AO171" s="322"/>
      <c r="AP171" s="322"/>
      <c r="AQ171" s="322"/>
      <c r="AR171" s="322"/>
      <c r="AS171" s="322"/>
      <c r="AT171" s="322"/>
      <c r="AU171" s="322"/>
      <c r="AV171" s="322"/>
      <c r="AW171" s="322"/>
      <c r="AX171" s="322"/>
      <c r="AY171" s="322"/>
      <c r="AZ171" s="322"/>
      <c r="BA171" s="322"/>
      <c r="BB171" s="322"/>
      <c r="BC171" s="322"/>
      <c r="BD171" s="322"/>
      <c r="BE171" s="322"/>
      <c r="BF171" s="322"/>
      <c r="BG171" s="322"/>
      <c r="BH171" s="322"/>
      <c r="BI171" s="322"/>
      <c r="BJ171" s="322"/>
      <c r="BK171" s="322"/>
      <c r="BL171" s="322"/>
      <c r="BM171" s="322"/>
      <c r="BN171" s="322"/>
      <c r="BO171" s="322"/>
      <c r="BP171" s="322"/>
      <c r="BQ171" s="322"/>
      <c r="BR171" s="322"/>
      <c r="BS171" s="147"/>
    </row>
    <row r="172" spans="2:71" x14ac:dyDescent="0.2">
      <c r="B172" s="322"/>
      <c r="C172" s="322"/>
      <c r="D172" s="322"/>
      <c r="E172" s="322"/>
      <c r="F172" s="322"/>
      <c r="G172" s="322"/>
      <c r="H172" s="322"/>
      <c r="I172" s="322"/>
      <c r="J172" s="322"/>
      <c r="K172" s="322"/>
      <c r="L172" s="322"/>
      <c r="M172" s="322"/>
      <c r="N172" s="322"/>
      <c r="O172" s="322"/>
      <c r="P172" s="322"/>
      <c r="Q172" s="322"/>
      <c r="R172" s="322"/>
      <c r="S172" s="322"/>
      <c r="T172" s="322"/>
      <c r="U172" s="322"/>
      <c r="V172" s="322"/>
      <c r="W172" s="322"/>
      <c r="X172" s="322"/>
      <c r="Y172" s="322"/>
      <c r="Z172" s="322"/>
      <c r="AA172" s="322"/>
      <c r="AB172" s="322"/>
      <c r="AC172" s="322"/>
      <c r="AD172" s="322"/>
      <c r="AE172" s="322"/>
      <c r="AF172" s="322"/>
      <c r="AG172" s="322"/>
      <c r="AH172" s="322"/>
      <c r="AI172" s="322"/>
      <c r="AJ172" s="322"/>
      <c r="AK172" s="322"/>
      <c r="AL172" s="322"/>
      <c r="AM172" s="322"/>
      <c r="AN172" s="322"/>
      <c r="AO172" s="322"/>
      <c r="AP172" s="322"/>
      <c r="AQ172" s="322"/>
      <c r="AR172" s="322"/>
      <c r="AS172" s="322"/>
      <c r="AT172" s="322"/>
      <c r="AU172" s="322"/>
      <c r="AV172" s="322"/>
      <c r="AW172" s="322"/>
      <c r="AX172" s="322"/>
      <c r="AY172" s="322"/>
      <c r="AZ172" s="322"/>
      <c r="BA172" s="322"/>
      <c r="BB172" s="322"/>
      <c r="BC172" s="322"/>
      <c r="BD172" s="322"/>
      <c r="BE172" s="322"/>
      <c r="BF172" s="322"/>
      <c r="BG172" s="322"/>
      <c r="BH172" s="322"/>
      <c r="BI172" s="322"/>
      <c r="BJ172" s="322"/>
      <c r="BK172" s="322"/>
      <c r="BL172" s="322"/>
      <c r="BM172" s="322"/>
      <c r="BN172" s="322"/>
      <c r="BO172" s="322"/>
      <c r="BP172" s="322"/>
      <c r="BQ172" s="322"/>
      <c r="BR172" s="322"/>
      <c r="BS172" s="147"/>
    </row>
    <row r="173" spans="2:71" x14ac:dyDescent="0.2">
      <c r="B173" s="322"/>
      <c r="C173" s="322"/>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2"/>
      <c r="Z173" s="322"/>
      <c r="AA173" s="322"/>
      <c r="AB173" s="322"/>
      <c r="AC173" s="322"/>
      <c r="AD173" s="322"/>
      <c r="AE173" s="322"/>
      <c r="AF173" s="322"/>
      <c r="AG173" s="322"/>
      <c r="AH173" s="322"/>
      <c r="AI173" s="322"/>
      <c r="AJ173" s="322"/>
      <c r="AK173" s="322"/>
      <c r="AL173" s="322"/>
      <c r="AM173" s="322"/>
      <c r="AN173" s="322"/>
      <c r="AO173" s="322"/>
      <c r="AP173" s="322"/>
      <c r="AQ173" s="322"/>
      <c r="AR173" s="322"/>
      <c r="AS173" s="322"/>
      <c r="AT173" s="322"/>
      <c r="AU173" s="322"/>
      <c r="AV173" s="322"/>
      <c r="AW173" s="322"/>
      <c r="AX173" s="322"/>
      <c r="AY173" s="322"/>
      <c r="AZ173" s="322"/>
      <c r="BA173" s="322"/>
      <c r="BB173" s="322"/>
      <c r="BC173" s="322"/>
      <c r="BD173" s="322"/>
      <c r="BE173" s="322"/>
      <c r="BF173" s="322"/>
      <c r="BG173" s="322"/>
      <c r="BH173" s="322"/>
      <c r="BI173" s="322"/>
      <c r="BJ173" s="322"/>
      <c r="BK173" s="322"/>
      <c r="BL173" s="322"/>
      <c r="BM173" s="322"/>
      <c r="BN173" s="322"/>
      <c r="BO173" s="322"/>
      <c r="BP173" s="322"/>
      <c r="BQ173" s="322"/>
      <c r="BR173" s="322"/>
      <c r="BS173" s="147"/>
    </row>
    <row r="174" spans="2:71" x14ac:dyDescent="0.2">
      <c r="B174" s="322"/>
      <c r="C174" s="322"/>
      <c r="D174" s="322"/>
      <c r="E174" s="322"/>
      <c r="F174" s="322"/>
      <c r="G174" s="322"/>
      <c r="H174" s="322"/>
      <c r="I174" s="322"/>
      <c r="J174" s="322"/>
      <c r="K174" s="322"/>
      <c r="L174" s="322"/>
      <c r="M174" s="322"/>
      <c r="N174" s="322"/>
      <c r="O174" s="322"/>
      <c r="P174" s="322"/>
      <c r="Q174" s="322"/>
      <c r="R174" s="322"/>
      <c r="S174" s="322"/>
      <c r="T174" s="322"/>
      <c r="U174" s="322"/>
      <c r="V174" s="322"/>
      <c r="W174" s="322"/>
      <c r="X174" s="322"/>
      <c r="Y174" s="322"/>
      <c r="Z174" s="322"/>
      <c r="AA174" s="322"/>
      <c r="AB174" s="322"/>
      <c r="AC174" s="322"/>
      <c r="AD174" s="322"/>
      <c r="AE174" s="322"/>
      <c r="AF174" s="322"/>
      <c r="AG174" s="322"/>
      <c r="AH174" s="322"/>
      <c r="AI174" s="322"/>
      <c r="AJ174" s="322"/>
      <c r="AK174" s="322"/>
      <c r="AL174" s="322"/>
      <c r="AM174" s="322"/>
      <c r="AN174" s="322"/>
      <c r="AO174" s="322"/>
      <c r="AP174" s="322"/>
      <c r="AQ174" s="322"/>
      <c r="AR174" s="322"/>
      <c r="AS174" s="322"/>
      <c r="AT174" s="322"/>
      <c r="AU174" s="322"/>
      <c r="AV174" s="322"/>
      <c r="AW174" s="322"/>
      <c r="AX174" s="322"/>
      <c r="AY174" s="322"/>
      <c r="AZ174" s="322"/>
      <c r="BA174" s="322"/>
      <c r="BB174" s="322"/>
      <c r="BC174" s="322"/>
      <c r="BD174" s="322"/>
      <c r="BE174" s="322"/>
      <c r="BF174" s="322"/>
      <c r="BG174" s="322"/>
      <c r="BH174" s="322"/>
      <c r="BI174" s="322"/>
      <c r="BJ174" s="322"/>
      <c r="BK174" s="322"/>
      <c r="BL174" s="322"/>
      <c r="BM174" s="322"/>
      <c r="BN174" s="322"/>
      <c r="BO174" s="322"/>
      <c r="BP174" s="322"/>
      <c r="BQ174" s="322"/>
      <c r="BR174" s="322"/>
      <c r="BS174" s="147"/>
    </row>
    <row r="175" spans="2:71" x14ac:dyDescent="0.2">
      <c r="B175" s="322"/>
      <c r="C175" s="322"/>
      <c r="D175" s="322"/>
      <c r="E175" s="322"/>
      <c r="F175" s="322"/>
      <c r="G175" s="322"/>
      <c r="H175" s="322"/>
      <c r="I175" s="322"/>
      <c r="J175" s="322"/>
      <c r="K175" s="322"/>
      <c r="L175" s="322"/>
      <c r="M175" s="322"/>
      <c r="N175" s="322"/>
      <c r="O175" s="322"/>
      <c r="P175" s="322"/>
      <c r="Q175" s="322"/>
      <c r="R175" s="322"/>
      <c r="S175" s="322"/>
      <c r="T175" s="322"/>
      <c r="U175" s="322"/>
      <c r="V175" s="322"/>
      <c r="W175" s="322"/>
      <c r="X175" s="322"/>
      <c r="Y175" s="322"/>
      <c r="Z175" s="322"/>
      <c r="AA175" s="322"/>
      <c r="AB175" s="322"/>
      <c r="AC175" s="322"/>
      <c r="AD175" s="322"/>
      <c r="AE175" s="322"/>
      <c r="AF175" s="322"/>
      <c r="AG175" s="322"/>
      <c r="AH175" s="322"/>
      <c r="AI175" s="322"/>
      <c r="AJ175" s="322"/>
      <c r="AK175" s="322"/>
      <c r="AL175" s="322"/>
      <c r="AM175" s="322"/>
      <c r="AN175" s="322"/>
      <c r="AO175" s="322"/>
      <c r="AP175" s="322"/>
      <c r="AQ175" s="322"/>
      <c r="AR175" s="322"/>
      <c r="AS175" s="322"/>
      <c r="AT175" s="322"/>
      <c r="AU175" s="322"/>
      <c r="AV175" s="322"/>
      <c r="AW175" s="322"/>
      <c r="AX175" s="322"/>
      <c r="AY175" s="322"/>
      <c r="AZ175" s="322"/>
      <c r="BA175" s="322"/>
      <c r="BB175" s="322"/>
      <c r="BC175" s="322"/>
      <c r="BD175" s="322"/>
      <c r="BE175" s="322"/>
      <c r="BF175" s="322"/>
      <c r="BG175" s="322"/>
      <c r="BH175" s="322"/>
      <c r="BI175" s="322"/>
      <c r="BJ175" s="322"/>
      <c r="BK175" s="322"/>
      <c r="BL175" s="322"/>
      <c r="BM175" s="322"/>
      <c r="BN175" s="322"/>
      <c r="BO175" s="322"/>
      <c r="BP175" s="322"/>
      <c r="BQ175" s="322"/>
      <c r="BR175" s="322"/>
      <c r="BS175" s="147"/>
    </row>
    <row r="176" spans="2:71" x14ac:dyDescent="0.2">
      <c r="B176" s="322"/>
      <c r="C176" s="322"/>
      <c r="D176" s="322"/>
      <c r="E176" s="322"/>
      <c r="F176" s="322"/>
      <c r="G176" s="322"/>
      <c r="H176" s="322"/>
      <c r="I176" s="322"/>
      <c r="J176" s="322"/>
      <c r="K176" s="322"/>
      <c r="L176" s="322"/>
      <c r="M176" s="322"/>
      <c r="N176" s="322"/>
      <c r="O176" s="322"/>
      <c r="P176" s="322"/>
      <c r="Q176" s="322"/>
      <c r="R176" s="322"/>
      <c r="S176" s="322"/>
      <c r="T176" s="322"/>
      <c r="U176" s="322"/>
      <c r="V176" s="322"/>
      <c r="W176" s="322"/>
      <c r="X176" s="322"/>
      <c r="Y176" s="322"/>
      <c r="Z176" s="322"/>
      <c r="AA176" s="322"/>
      <c r="AB176" s="322"/>
      <c r="AC176" s="322"/>
      <c r="AD176" s="322"/>
      <c r="AE176" s="322"/>
      <c r="AF176" s="322"/>
      <c r="AG176" s="322"/>
      <c r="AH176" s="322"/>
      <c r="AI176" s="322"/>
      <c r="AJ176" s="322"/>
      <c r="AK176" s="322"/>
      <c r="AL176" s="322"/>
      <c r="AM176" s="322"/>
      <c r="AN176" s="322"/>
      <c r="AO176" s="322"/>
      <c r="AP176" s="322"/>
      <c r="AQ176" s="322"/>
      <c r="AR176" s="322"/>
      <c r="AS176" s="322"/>
      <c r="AT176" s="322"/>
      <c r="AU176" s="322"/>
      <c r="AV176" s="322"/>
      <c r="AW176" s="322"/>
      <c r="AX176" s="322"/>
      <c r="AY176" s="322"/>
      <c r="AZ176" s="322"/>
      <c r="BA176" s="322"/>
      <c r="BB176" s="322"/>
      <c r="BC176" s="322"/>
      <c r="BD176" s="322"/>
      <c r="BE176" s="322"/>
      <c r="BF176" s="322"/>
      <c r="BG176" s="322"/>
      <c r="BH176" s="322"/>
      <c r="BI176" s="322"/>
      <c r="BJ176" s="322"/>
      <c r="BK176" s="322"/>
      <c r="BL176" s="322"/>
      <c r="BM176" s="322"/>
      <c r="BN176" s="322"/>
      <c r="BO176" s="322"/>
      <c r="BP176" s="322"/>
      <c r="BQ176" s="322"/>
      <c r="BR176" s="322"/>
      <c r="BS176" s="147"/>
    </row>
    <row r="177" spans="2:71" x14ac:dyDescent="0.2">
      <c r="B177" s="322"/>
      <c r="C177" s="322"/>
      <c r="D177" s="322"/>
      <c r="E177" s="322"/>
      <c r="F177" s="322"/>
      <c r="G177" s="322"/>
      <c r="H177" s="322"/>
      <c r="I177" s="322"/>
      <c r="J177" s="322"/>
      <c r="K177" s="322"/>
      <c r="L177" s="322"/>
      <c r="M177" s="322"/>
      <c r="N177" s="322"/>
      <c r="O177" s="322"/>
      <c r="P177" s="322"/>
      <c r="Q177" s="322"/>
      <c r="R177" s="322"/>
      <c r="S177" s="322"/>
      <c r="T177" s="322"/>
      <c r="U177" s="322"/>
      <c r="V177" s="322"/>
      <c r="W177" s="322"/>
      <c r="X177" s="322"/>
      <c r="Y177" s="322"/>
      <c r="Z177" s="322"/>
      <c r="AA177" s="322"/>
      <c r="AB177" s="322"/>
      <c r="AC177" s="322"/>
      <c r="AD177" s="322"/>
      <c r="AE177" s="322"/>
      <c r="AF177" s="322"/>
      <c r="AG177" s="322"/>
      <c r="AH177" s="322"/>
      <c r="AI177" s="322"/>
      <c r="AJ177" s="322"/>
      <c r="AK177" s="322"/>
      <c r="AL177" s="322"/>
      <c r="AM177" s="322"/>
      <c r="AN177" s="322"/>
      <c r="AO177" s="322"/>
      <c r="AP177" s="322"/>
      <c r="AQ177" s="322"/>
      <c r="AR177" s="322"/>
      <c r="AS177" s="322"/>
      <c r="AT177" s="322"/>
      <c r="AU177" s="322"/>
      <c r="AV177" s="322"/>
      <c r="AW177" s="322"/>
      <c r="AX177" s="322"/>
      <c r="AY177" s="322"/>
      <c r="AZ177" s="322"/>
      <c r="BA177" s="322"/>
      <c r="BB177" s="322"/>
      <c r="BC177" s="322"/>
      <c r="BD177" s="322"/>
      <c r="BE177" s="322"/>
      <c r="BF177" s="322"/>
      <c r="BG177" s="322"/>
      <c r="BH177" s="322"/>
      <c r="BI177" s="322"/>
      <c r="BJ177" s="322"/>
      <c r="BK177" s="322"/>
      <c r="BL177" s="322"/>
      <c r="BM177" s="322"/>
      <c r="BN177" s="322"/>
      <c r="BO177" s="322"/>
      <c r="BP177" s="322"/>
      <c r="BQ177" s="322"/>
      <c r="BR177" s="322"/>
      <c r="BS177" s="147"/>
    </row>
    <row r="178" spans="2:71" x14ac:dyDescent="0.2">
      <c r="B178" s="322"/>
      <c r="C178" s="322"/>
      <c r="D178" s="322"/>
      <c r="E178" s="322"/>
      <c r="F178" s="322"/>
      <c r="G178" s="322"/>
      <c r="H178" s="322"/>
      <c r="I178" s="322"/>
      <c r="J178" s="322"/>
      <c r="K178" s="322"/>
      <c r="L178" s="322"/>
      <c r="M178" s="322"/>
      <c r="N178" s="322"/>
      <c r="O178" s="322"/>
      <c r="P178" s="322"/>
      <c r="Q178" s="322"/>
      <c r="R178" s="322"/>
      <c r="S178" s="322"/>
      <c r="T178" s="322"/>
      <c r="U178" s="322"/>
      <c r="V178" s="322"/>
      <c r="W178" s="322"/>
      <c r="X178" s="322"/>
      <c r="Y178" s="322"/>
      <c r="Z178" s="322"/>
      <c r="AA178" s="322"/>
      <c r="AB178" s="322"/>
      <c r="AC178" s="322"/>
      <c r="AD178" s="322"/>
      <c r="AE178" s="322"/>
      <c r="AF178" s="322"/>
      <c r="AG178" s="322"/>
      <c r="AH178" s="322"/>
      <c r="AI178" s="322"/>
      <c r="AJ178" s="322"/>
      <c r="AK178" s="322"/>
      <c r="AL178" s="322"/>
      <c r="AM178" s="322"/>
      <c r="AN178" s="322"/>
      <c r="AO178" s="322"/>
      <c r="AP178" s="322"/>
      <c r="AQ178" s="322"/>
      <c r="AR178" s="322"/>
      <c r="AS178" s="322"/>
      <c r="AT178" s="322"/>
      <c r="AU178" s="322"/>
      <c r="AV178" s="322"/>
      <c r="AW178" s="322"/>
      <c r="AX178" s="322"/>
      <c r="AY178" s="322"/>
      <c r="AZ178" s="322"/>
      <c r="BA178" s="322"/>
      <c r="BB178" s="322"/>
      <c r="BC178" s="322"/>
      <c r="BD178" s="322"/>
      <c r="BE178" s="322"/>
      <c r="BF178" s="322"/>
      <c r="BG178" s="322"/>
      <c r="BH178" s="322"/>
      <c r="BI178" s="322"/>
      <c r="BJ178" s="322"/>
      <c r="BK178" s="322"/>
      <c r="BL178" s="322"/>
      <c r="BM178" s="322"/>
      <c r="BN178" s="322"/>
      <c r="BO178" s="322"/>
      <c r="BP178" s="322"/>
      <c r="BQ178" s="322"/>
      <c r="BR178" s="322"/>
      <c r="BS178" s="147"/>
    </row>
    <row r="179" spans="2:71" x14ac:dyDescent="0.2">
      <c r="B179" s="322"/>
      <c r="C179" s="322"/>
      <c r="D179" s="322"/>
      <c r="E179" s="322"/>
      <c r="F179" s="322"/>
      <c r="G179" s="322"/>
      <c r="H179" s="322"/>
      <c r="I179" s="322"/>
      <c r="J179" s="322"/>
      <c r="K179" s="322"/>
      <c r="L179" s="322"/>
      <c r="M179" s="322"/>
      <c r="N179" s="322"/>
      <c r="O179" s="322"/>
      <c r="P179" s="322"/>
      <c r="Q179" s="322"/>
      <c r="R179" s="322"/>
      <c r="S179" s="322"/>
      <c r="T179" s="322"/>
      <c r="U179" s="322"/>
      <c r="V179" s="322"/>
      <c r="W179" s="322"/>
      <c r="X179" s="322"/>
      <c r="Y179" s="322"/>
      <c r="Z179" s="322"/>
      <c r="AA179" s="322"/>
      <c r="AB179" s="322"/>
      <c r="AC179" s="322"/>
      <c r="AD179" s="322"/>
      <c r="AE179" s="322"/>
      <c r="AF179" s="322"/>
      <c r="AG179" s="322"/>
      <c r="AH179" s="322"/>
      <c r="AI179" s="322"/>
      <c r="AJ179" s="322"/>
      <c r="AK179" s="322"/>
      <c r="AL179" s="322"/>
      <c r="AM179" s="322"/>
      <c r="AN179" s="322"/>
      <c r="AO179" s="322"/>
      <c r="AP179" s="322"/>
      <c r="AQ179" s="322"/>
      <c r="AR179" s="322"/>
      <c r="AS179" s="322"/>
      <c r="AT179" s="322"/>
      <c r="AU179" s="322"/>
      <c r="AV179" s="322"/>
      <c r="AW179" s="322"/>
      <c r="AX179" s="322"/>
      <c r="AY179" s="322"/>
      <c r="AZ179" s="322"/>
      <c r="BA179" s="322"/>
      <c r="BB179" s="322"/>
      <c r="BC179" s="322"/>
      <c r="BD179" s="322"/>
      <c r="BE179" s="322"/>
      <c r="BF179" s="322"/>
      <c r="BG179" s="322"/>
      <c r="BH179" s="322"/>
      <c r="BI179" s="322"/>
      <c r="BJ179" s="322"/>
      <c r="BK179" s="322"/>
      <c r="BL179" s="322"/>
      <c r="BM179" s="322"/>
      <c r="BN179" s="322"/>
      <c r="BO179" s="322"/>
      <c r="BP179" s="322"/>
      <c r="BQ179" s="322"/>
      <c r="BR179" s="322"/>
      <c r="BS179" s="147"/>
    </row>
    <row r="180" spans="2:71" x14ac:dyDescent="0.2">
      <c r="B180" s="322"/>
      <c r="C180" s="322"/>
      <c r="D180" s="322"/>
      <c r="E180" s="322"/>
      <c r="F180" s="322"/>
      <c r="G180" s="322"/>
      <c r="H180" s="322"/>
      <c r="I180" s="322"/>
      <c r="J180" s="322"/>
      <c r="K180" s="322"/>
      <c r="L180" s="322"/>
      <c r="M180" s="322"/>
      <c r="N180" s="322"/>
      <c r="O180" s="322"/>
      <c r="P180" s="322"/>
      <c r="Q180" s="322"/>
      <c r="R180" s="322"/>
      <c r="S180" s="322"/>
      <c r="T180" s="322"/>
      <c r="U180" s="322"/>
      <c r="V180" s="322"/>
      <c r="W180" s="322"/>
      <c r="X180" s="322"/>
      <c r="Y180" s="322"/>
      <c r="Z180" s="322"/>
      <c r="AA180" s="322"/>
      <c r="AB180" s="322"/>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2"/>
      <c r="AY180" s="322"/>
      <c r="AZ180" s="322"/>
      <c r="BA180" s="322"/>
      <c r="BB180" s="322"/>
      <c r="BC180" s="322"/>
      <c r="BD180" s="322"/>
      <c r="BE180" s="322"/>
      <c r="BF180" s="322"/>
      <c r="BG180" s="322"/>
      <c r="BH180" s="322"/>
      <c r="BI180" s="322"/>
      <c r="BJ180" s="322"/>
      <c r="BK180" s="322"/>
      <c r="BL180" s="322"/>
      <c r="BM180" s="322"/>
      <c r="BN180" s="322"/>
      <c r="BO180" s="322"/>
      <c r="BP180" s="322"/>
      <c r="BQ180" s="322"/>
      <c r="BR180" s="322"/>
      <c r="BS180" s="147"/>
    </row>
    <row r="181" spans="2:71" x14ac:dyDescent="0.2">
      <c r="B181" s="322"/>
      <c r="C181" s="322"/>
      <c r="D181" s="322"/>
      <c r="E181" s="322"/>
      <c r="F181" s="322"/>
      <c r="G181" s="322"/>
      <c r="H181" s="322"/>
      <c r="I181" s="322"/>
      <c r="J181" s="322"/>
      <c r="K181" s="322"/>
      <c r="L181" s="322"/>
      <c r="M181" s="322"/>
      <c r="N181" s="322"/>
      <c r="O181" s="322"/>
      <c r="P181" s="322"/>
      <c r="Q181" s="322"/>
      <c r="R181" s="322"/>
      <c r="S181" s="322"/>
      <c r="T181" s="322"/>
      <c r="U181" s="322"/>
      <c r="V181" s="322"/>
      <c r="W181" s="322"/>
      <c r="X181" s="322"/>
      <c r="Y181" s="322"/>
      <c r="Z181" s="322"/>
      <c r="AA181" s="322"/>
      <c r="AB181" s="322"/>
      <c r="AC181" s="322"/>
      <c r="AD181" s="322"/>
      <c r="AE181" s="322"/>
      <c r="AF181" s="322"/>
      <c r="AG181" s="322"/>
      <c r="AH181" s="322"/>
      <c r="AI181" s="322"/>
      <c r="AJ181" s="322"/>
      <c r="AK181" s="322"/>
      <c r="AL181" s="322"/>
      <c r="AM181" s="322"/>
      <c r="AN181" s="322"/>
      <c r="AO181" s="322"/>
      <c r="AP181" s="322"/>
      <c r="AQ181" s="322"/>
      <c r="AR181" s="322"/>
      <c r="AS181" s="322"/>
      <c r="AT181" s="322"/>
      <c r="AU181" s="322"/>
      <c r="AV181" s="322"/>
      <c r="AW181" s="322"/>
      <c r="AX181" s="322"/>
      <c r="AY181" s="322"/>
      <c r="AZ181" s="322"/>
      <c r="BA181" s="322"/>
      <c r="BB181" s="322"/>
      <c r="BC181" s="322"/>
      <c r="BD181" s="322"/>
      <c r="BE181" s="322"/>
      <c r="BF181" s="322"/>
      <c r="BG181" s="322"/>
      <c r="BH181" s="322"/>
      <c r="BI181" s="322"/>
      <c r="BJ181" s="322"/>
      <c r="BK181" s="322"/>
      <c r="BL181" s="322"/>
      <c r="BM181" s="322"/>
      <c r="BN181" s="322"/>
      <c r="BO181" s="322"/>
      <c r="BP181" s="322"/>
      <c r="BQ181" s="322"/>
      <c r="BR181" s="322"/>
      <c r="BS181" s="147"/>
    </row>
    <row r="182" spans="2:71" x14ac:dyDescent="0.2">
      <c r="B182" s="322"/>
      <c r="C182" s="322"/>
      <c r="D182" s="322"/>
      <c r="E182" s="322"/>
      <c r="F182" s="322"/>
      <c r="G182" s="322"/>
      <c r="H182" s="322"/>
      <c r="I182" s="322"/>
      <c r="J182" s="322"/>
      <c r="K182" s="322"/>
      <c r="L182" s="322"/>
      <c r="M182" s="322"/>
      <c r="N182" s="322"/>
      <c r="O182" s="322"/>
      <c r="P182" s="322"/>
      <c r="Q182" s="322"/>
      <c r="R182" s="322"/>
      <c r="S182" s="322"/>
      <c r="T182" s="322"/>
      <c r="U182" s="322"/>
      <c r="V182" s="322"/>
      <c r="W182" s="322"/>
      <c r="X182" s="322"/>
      <c r="Y182" s="322"/>
      <c r="Z182" s="322"/>
      <c r="AA182" s="322"/>
      <c r="AB182" s="322"/>
      <c r="AC182" s="322"/>
      <c r="AD182" s="322"/>
      <c r="AE182" s="322"/>
      <c r="AF182" s="322"/>
      <c r="AG182" s="322"/>
      <c r="AH182" s="322"/>
      <c r="AI182" s="322"/>
      <c r="AJ182" s="322"/>
      <c r="AK182" s="322"/>
      <c r="AL182" s="322"/>
      <c r="AM182" s="322"/>
      <c r="AN182" s="322"/>
      <c r="AO182" s="322"/>
      <c r="AP182" s="322"/>
      <c r="AQ182" s="322"/>
      <c r="AR182" s="322"/>
      <c r="AS182" s="322"/>
      <c r="AT182" s="322"/>
      <c r="AU182" s="322"/>
      <c r="AV182" s="322"/>
      <c r="AW182" s="322"/>
      <c r="AX182" s="322"/>
      <c r="AY182" s="322"/>
      <c r="AZ182" s="322"/>
      <c r="BA182" s="322"/>
      <c r="BB182" s="322"/>
      <c r="BC182" s="322"/>
      <c r="BD182" s="322"/>
      <c r="BE182" s="322"/>
      <c r="BF182" s="322"/>
      <c r="BG182" s="322"/>
      <c r="BH182" s="322"/>
      <c r="BI182" s="322"/>
      <c r="BJ182" s="322"/>
      <c r="BK182" s="322"/>
      <c r="BL182" s="322"/>
      <c r="BM182" s="322"/>
      <c r="BN182" s="322"/>
      <c r="BO182" s="322"/>
      <c r="BP182" s="322"/>
      <c r="BQ182" s="322"/>
      <c r="BR182" s="322"/>
      <c r="BS182" s="147"/>
    </row>
    <row r="183" spans="2:71" x14ac:dyDescent="0.2">
      <c r="B183" s="322"/>
      <c r="C183" s="322"/>
      <c r="D183" s="322"/>
      <c r="E183" s="322"/>
      <c r="F183" s="322"/>
      <c r="G183" s="322"/>
      <c r="H183" s="322"/>
      <c r="I183" s="322"/>
      <c r="J183" s="322"/>
      <c r="K183" s="322"/>
      <c r="L183" s="322"/>
      <c r="M183" s="322"/>
      <c r="N183" s="322"/>
      <c r="O183" s="322"/>
      <c r="P183" s="322"/>
      <c r="Q183" s="322"/>
      <c r="R183" s="322"/>
      <c r="S183" s="322"/>
      <c r="T183" s="322"/>
      <c r="U183" s="322"/>
      <c r="V183" s="322"/>
      <c r="W183" s="322"/>
      <c r="X183" s="322"/>
      <c r="Y183" s="322"/>
      <c r="Z183" s="322"/>
      <c r="AA183" s="322"/>
      <c r="AB183" s="322"/>
      <c r="AC183" s="322"/>
      <c r="AD183" s="322"/>
      <c r="AE183" s="322"/>
      <c r="AF183" s="322"/>
      <c r="AG183" s="322"/>
      <c r="AH183" s="322"/>
      <c r="AI183" s="322"/>
      <c r="AJ183" s="322"/>
      <c r="AK183" s="322"/>
      <c r="AL183" s="322"/>
      <c r="AM183" s="322"/>
      <c r="AN183" s="322"/>
      <c r="AO183" s="322"/>
      <c r="AP183" s="322"/>
      <c r="AQ183" s="322"/>
      <c r="AR183" s="322"/>
      <c r="AS183" s="322"/>
      <c r="AT183" s="322"/>
      <c r="AU183" s="322"/>
      <c r="AV183" s="322"/>
      <c r="AW183" s="322"/>
      <c r="AX183" s="322"/>
      <c r="AY183" s="322"/>
      <c r="AZ183" s="322"/>
      <c r="BA183" s="322"/>
      <c r="BB183" s="322"/>
      <c r="BC183" s="322"/>
      <c r="BD183" s="322"/>
      <c r="BE183" s="322"/>
      <c r="BF183" s="322"/>
      <c r="BG183" s="322"/>
      <c r="BH183" s="322"/>
      <c r="BI183" s="322"/>
      <c r="BJ183" s="322"/>
      <c r="BK183" s="322"/>
      <c r="BL183" s="322"/>
      <c r="BM183" s="322"/>
      <c r="BN183" s="322"/>
      <c r="BO183" s="322"/>
      <c r="BP183" s="322"/>
      <c r="BQ183" s="322"/>
      <c r="BR183" s="322"/>
      <c r="BS183" s="147"/>
    </row>
    <row r="184" spans="2:71" x14ac:dyDescent="0.2">
      <c r="B184" s="322"/>
      <c r="C184" s="322"/>
      <c r="D184" s="322"/>
      <c r="E184" s="322"/>
      <c r="F184" s="322"/>
      <c r="G184" s="322"/>
      <c r="H184" s="322"/>
      <c r="I184" s="322"/>
      <c r="J184" s="322"/>
      <c r="K184" s="322"/>
      <c r="L184" s="322"/>
      <c r="M184" s="322"/>
      <c r="N184" s="322"/>
      <c r="O184" s="322"/>
      <c r="P184" s="322"/>
      <c r="Q184" s="322"/>
      <c r="R184" s="322"/>
      <c r="S184" s="322"/>
      <c r="T184" s="322"/>
      <c r="U184" s="322"/>
      <c r="V184" s="322"/>
      <c r="W184" s="322"/>
      <c r="X184" s="322"/>
      <c r="Y184" s="322"/>
      <c r="Z184" s="322"/>
      <c r="AA184" s="322"/>
      <c r="AB184" s="322"/>
      <c r="AC184" s="322"/>
      <c r="AD184" s="322"/>
      <c r="AE184" s="322"/>
      <c r="AF184" s="322"/>
      <c r="AG184" s="322"/>
      <c r="AH184" s="322"/>
      <c r="AI184" s="322"/>
      <c r="AJ184" s="322"/>
      <c r="AK184" s="322"/>
      <c r="AL184" s="322"/>
      <c r="AM184" s="322"/>
      <c r="AN184" s="322"/>
      <c r="AO184" s="322"/>
      <c r="AP184" s="322"/>
      <c r="AQ184" s="322"/>
      <c r="AR184" s="322"/>
      <c r="AS184" s="322"/>
      <c r="AT184" s="322"/>
      <c r="AU184" s="322"/>
      <c r="AV184" s="322"/>
      <c r="AW184" s="322"/>
      <c r="AX184" s="322"/>
      <c r="AY184" s="322"/>
      <c r="AZ184" s="322"/>
      <c r="BA184" s="322"/>
      <c r="BB184" s="322"/>
      <c r="BC184" s="322"/>
      <c r="BD184" s="322"/>
      <c r="BE184" s="322"/>
      <c r="BF184" s="322"/>
      <c r="BG184" s="322"/>
      <c r="BH184" s="322"/>
      <c r="BI184" s="322"/>
      <c r="BJ184" s="322"/>
      <c r="BK184" s="322"/>
      <c r="BL184" s="322"/>
      <c r="BM184" s="322"/>
      <c r="BN184" s="322"/>
      <c r="BO184" s="322"/>
      <c r="BP184" s="322"/>
      <c r="BQ184" s="322"/>
      <c r="BR184" s="322"/>
      <c r="BS184" s="147"/>
    </row>
    <row r="185" spans="2:71" x14ac:dyDescent="0.2">
      <c r="B185" s="322"/>
      <c r="C185" s="322"/>
      <c r="D185" s="322"/>
      <c r="E185" s="322"/>
      <c r="F185" s="322"/>
      <c r="G185" s="322"/>
      <c r="H185" s="322"/>
      <c r="I185" s="322"/>
      <c r="J185" s="322"/>
      <c r="K185" s="322"/>
      <c r="L185" s="322"/>
      <c r="M185" s="322"/>
      <c r="N185" s="322"/>
      <c r="O185" s="322"/>
      <c r="P185" s="322"/>
      <c r="Q185" s="322"/>
      <c r="R185" s="322"/>
      <c r="S185" s="322"/>
      <c r="T185" s="322"/>
      <c r="U185" s="322"/>
      <c r="V185" s="322"/>
      <c r="W185" s="322"/>
      <c r="X185" s="322"/>
      <c r="Y185" s="322"/>
      <c r="Z185" s="322"/>
      <c r="AA185" s="322"/>
      <c r="AB185" s="322"/>
      <c r="AC185" s="322"/>
      <c r="AD185" s="322"/>
      <c r="AE185" s="322"/>
      <c r="AF185" s="322"/>
      <c r="AG185" s="322"/>
      <c r="AH185" s="322"/>
      <c r="AI185" s="322"/>
      <c r="AJ185" s="322"/>
      <c r="AK185" s="322"/>
      <c r="AL185" s="322"/>
      <c r="AM185" s="322"/>
      <c r="AN185" s="322"/>
      <c r="AO185" s="322"/>
      <c r="AP185" s="322"/>
      <c r="AQ185" s="322"/>
      <c r="AR185" s="322"/>
      <c r="AS185" s="322"/>
      <c r="AT185" s="322"/>
      <c r="AU185" s="322"/>
      <c r="AV185" s="322"/>
      <c r="AW185" s="322"/>
      <c r="AX185" s="322"/>
      <c r="AY185" s="322"/>
      <c r="AZ185" s="322"/>
      <c r="BA185" s="322"/>
      <c r="BB185" s="322"/>
      <c r="BC185" s="322"/>
      <c r="BD185" s="322"/>
      <c r="BE185" s="322"/>
      <c r="BF185" s="322"/>
      <c r="BG185" s="322"/>
      <c r="BH185" s="322"/>
      <c r="BI185" s="322"/>
      <c r="BJ185" s="322"/>
      <c r="BK185" s="322"/>
      <c r="BL185" s="322"/>
      <c r="BM185" s="322"/>
      <c r="BN185" s="322"/>
      <c r="BO185" s="322"/>
      <c r="BP185" s="322"/>
      <c r="BQ185" s="322"/>
      <c r="BR185" s="322"/>
      <c r="BS185" s="147"/>
    </row>
    <row r="186" spans="2:71" x14ac:dyDescent="0.2">
      <c r="B186" s="322"/>
      <c r="C186" s="322"/>
      <c r="D186" s="322"/>
      <c r="E186" s="322"/>
      <c r="F186" s="322"/>
      <c r="G186" s="322"/>
      <c r="H186" s="322"/>
      <c r="I186" s="322"/>
      <c r="J186" s="322"/>
      <c r="K186" s="322"/>
      <c r="L186" s="322"/>
      <c r="M186" s="322"/>
      <c r="N186" s="322"/>
      <c r="O186" s="322"/>
      <c r="P186" s="322"/>
      <c r="Q186" s="322"/>
      <c r="R186" s="322"/>
      <c r="S186" s="322"/>
      <c r="T186" s="322"/>
      <c r="U186" s="322"/>
      <c r="V186" s="322"/>
      <c r="W186" s="322"/>
      <c r="X186" s="322"/>
      <c r="Y186" s="322"/>
      <c r="Z186" s="322"/>
      <c r="AA186" s="322"/>
      <c r="AB186" s="322"/>
      <c r="AC186" s="322"/>
      <c r="AD186" s="322"/>
      <c r="AE186" s="322"/>
      <c r="AF186" s="322"/>
      <c r="AG186" s="322"/>
      <c r="AH186" s="322"/>
      <c r="AI186" s="322"/>
      <c r="AJ186" s="322"/>
      <c r="AK186" s="322"/>
      <c r="AL186" s="322"/>
      <c r="AM186" s="322"/>
      <c r="AN186" s="322"/>
      <c r="AO186" s="322"/>
      <c r="AP186" s="322"/>
      <c r="AQ186" s="322"/>
      <c r="AR186" s="322"/>
      <c r="AS186" s="322"/>
      <c r="AT186" s="322"/>
      <c r="AU186" s="322"/>
      <c r="AV186" s="322"/>
      <c r="AW186" s="322"/>
      <c r="AX186" s="322"/>
      <c r="AY186" s="322"/>
      <c r="AZ186" s="322"/>
      <c r="BA186" s="322"/>
      <c r="BB186" s="322"/>
      <c r="BC186" s="322"/>
      <c r="BD186" s="322"/>
      <c r="BE186" s="322"/>
      <c r="BF186" s="322"/>
      <c r="BG186" s="322"/>
      <c r="BH186" s="322"/>
      <c r="BI186" s="322"/>
      <c r="BJ186" s="322"/>
      <c r="BK186" s="322"/>
      <c r="BL186" s="322"/>
      <c r="BM186" s="322"/>
      <c r="BN186" s="322"/>
      <c r="BO186" s="322"/>
      <c r="BP186" s="322"/>
      <c r="BQ186" s="322"/>
      <c r="BR186" s="322"/>
      <c r="BS186" s="147"/>
    </row>
    <row r="187" spans="2:71" x14ac:dyDescent="0.2">
      <c r="B187" s="322"/>
      <c r="C187" s="322"/>
      <c r="D187" s="322"/>
      <c r="E187" s="322"/>
      <c r="F187" s="322"/>
      <c r="G187" s="322"/>
      <c r="H187" s="322"/>
      <c r="I187" s="322"/>
      <c r="J187" s="322"/>
      <c r="K187" s="322"/>
      <c r="L187" s="322"/>
      <c r="M187" s="322"/>
      <c r="N187" s="322"/>
      <c r="O187" s="322"/>
      <c r="P187" s="322"/>
      <c r="Q187" s="322"/>
      <c r="R187" s="322"/>
      <c r="S187" s="322"/>
      <c r="T187" s="322"/>
      <c r="U187" s="322"/>
      <c r="V187" s="322"/>
      <c r="W187" s="322"/>
      <c r="X187" s="322"/>
      <c r="Y187" s="322"/>
      <c r="Z187" s="322"/>
      <c r="AA187" s="322"/>
      <c r="AB187" s="322"/>
      <c r="AC187" s="322"/>
      <c r="AD187" s="322"/>
      <c r="AE187" s="322"/>
      <c r="AF187" s="322"/>
      <c r="AG187" s="322"/>
      <c r="AH187" s="322"/>
      <c r="AI187" s="322"/>
      <c r="AJ187" s="322"/>
      <c r="AK187" s="322"/>
      <c r="AL187" s="322"/>
      <c r="AM187" s="322"/>
      <c r="AN187" s="322"/>
      <c r="AO187" s="322"/>
      <c r="AP187" s="322"/>
      <c r="AQ187" s="322"/>
      <c r="AR187" s="322"/>
      <c r="AS187" s="322"/>
      <c r="AT187" s="322"/>
      <c r="AU187" s="322"/>
      <c r="AV187" s="322"/>
      <c r="AW187" s="322"/>
      <c r="AX187" s="322"/>
      <c r="AY187" s="322"/>
      <c r="AZ187" s="322"/>
      <c r="BA187" s="322"/>
      <c r="BB187" s="322"/>
      <c r="BC187" s="322"/>
      <c r="BD187" s="322"/>
      <c r="BE187" s="322"/>
      <c r="BF187" s="322"/>
      <c r="BG187" s="322"/>
      <c r="BH187" s="322"/>
      <c r="BI187" s="322"/>
      <c r="BJ187" s="322"/>
      <c r="BK187" s="322"/>
      <c r="BL187" s="322"/>
      <c r="BM187" s="322"/>
      <c r="BN187" s="322"/>
      <c r="BO187" s="322"/>
      <c r="BP187" s="322"/>
      <c r="BQ187" s="322"/>
      <c r="BR187" s="322"/>
      <c r="BS187" s="147"/>
    </row>
    <row r="188" spans="2:71" x14ac:dyDescent="0.2">
      <c r="B188" s="322"/>
      <c r="C188" s="322"/>
      <c r="D188" s="322"/>
      <c r="E188" s="322"/>
      <c r="F188" s="322"/>
      <c r="G188" s="322"/>
      <c r="H188" s="322"/>
      <c r="I188" s="322"/>
      <c r="J188" s="322"/>
      <c r="K188" s="322"/>
      <c r="L188" s="322"/>
      <c r="M188" s="322"/>
      <c r="N188" s="322"/>
      <c r="O188" s="322"/>
      <c r="P188" s="322"/>
      <c r="Q188" s="322"/>
      <c r="R188" s="322"/>
      <c r="S188" s="322"/>
      <c r="T188" s="322"/>
      <c r="U188" s="322"/>
      <c r="V188" s="322"/>
      <c r="W188" s="322"/>
      <c r="X188" s="322"/>
      <c r="Y188" s="322"/>
      <c r="Z188" s="322"/>
      <c r="AA188" s="322"/>
      <c r="AB188" s="322"/>
      <c r="AC188" s="322"/>
      <c r="AD188" s="322"/>
      <c r="AE188" s="322"/>
      <c r="AF188" s="322"/>
      <c r="AG188" s="322"/>
      <c r="AH188" s="322"/>
      <c r="AI188" s="322"/>
      <c r="AJ188" s="322"/>
      <c r="AK188" s="322"/>
      <c r="AL188" s="322"/>
      <c r="AM188" s="322"/>
      <c r="AN188" s="322"/>
      <c r="AO188" s="322"/>
      <c r="AP188" s="322"/>
      <c r="AQ188" s="322"/>
      <c r="AR188" s="322"/>
      <c r="AS188" s="322"/>
      <c r="AT188" s="322"/>
      <c r="AU188" s="322"/>
      <c r="AV188" s="322"/>
      <c r="AW188" s="322"/>
      <c r="AX188" s="322"/>
      <c r="AY188" s="322"/>
      <c r="AZ188" s="322"/>
      <c r="BA188" s="322"/>
      <c r="BB188" s="322"/>
      <c r="BC188" s="322"/>
      <c r="BD188" s="322"/>
      <c r="BE188" s="322"/>
      <c r="BF188" s="322"/>
      <c r="BG188" s="322"/>
      <c r="BH188" s="322"/>
      <c r="BI188" s="322"/>
      <c r="BJ188" s="322"/>
      <c r="BK188" s="322"/>
      <c r="BL188" s="322"/>
      <c r="BM188" s="322"/>
      <c r="BN188" s="322"/>
      <c r="BO188" s="322"/>
      <c r="BP188" s="322"/>
      <c r="BQ188" s="322"/>
      <c r="BR188" s="322"/>
      <c r="BS188" s="147"/>
    </row>
    <row r="189" spans="2:71" x14ac:dyDescent="0.2">
      <c r="B189" s="322"/>
      <c r="C189" s="322"/>
      <c r="D189" s="322"/>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c r="AA189" s="322"/>
      <c r="AB189" s="322"/>
      <c r="AC189" s="322"/>
      <c r="AD189" s="322"/>
      <c r="AE189" s="322"/>
      <c r="AF189" s="322"/>
      <c r="AG189" s="322"/>
      <c r="AH189" s="322"/>
      <c r="AI189" s="322"/>
      <c r="AJ189" s="322"/>
      <c r="AK189" s="322"/>
      <c r="AL189" s="322"/>
      <c r="AM189" s="322"/>
      <c r="AN189" s="322"/>
      <c r="AO189" s="322"/>
      <c r="AP189" s="322"/>
      <c r="AQ189" s="322"/>
      <c r="AR189" s="322"/>
      <c r="AS189" s="322"/>
      <c r="AT189" s="322"/>
      <c r="AU189" s="322"/>
      <c r="AV189" s="322"/>
      <c r="AW189" s="322"/>
      <c r="AX189" s="322"/>
      <c r="AY189" s="322"/>
      <c r="AZ189" s="322"/>
      <c r="BA189" s="322"/>
      <c r="BB189" s="322"/>
      <c r="BC189" s="322"/>
      <c r="BD189" s="322"/>
      <c r="BE189" s="322"/>
      <c r="BF189" s="322"/>
      <c r="BG189" s="322"/>
      <c r="BH189" s="322"/>
      <c r="BI189" s="322"/>
      <c r="BJ189" s="322"/>
      <c r="BK189" s="322"/>
      <c r="BL189" s="322"/>
      <c r="BM189" s="322"/>
      <c r="BN189" s="322"/>
      <c r="BO189" s="322"/>
      <c r="BP189" s="322"/>
      <c r="BQ189" s="322"/>
      <c r="BR189" s="322"/>
      <c r="BS189" s="147"/>
    </row>
    <row r="190" spans="2:71" x14ac:dyDescent="0.2">
      <c r="B190" s="322"/>
      <c r="C190" s="322"/>
      <c r="D190" s="322"/>
      <c r="E190" s="322"/>
      <c r="F190" s="322"/>
      <c r="G190" s="322"/>
      <c r="H190" s="322"/>
      <c r="I190" s="322"/>
      <c r="J190" s="322"/>
      <c r="K190" s="322"/>
      <c r="L190" s="322"/>
      <c r="M190" s="322"/>
      <c r="N190" s="322"/>
      <c r="O190" s="322"/>
      <c r="P190" s="322"/>
      <c r="Q190" s="322"/>
      <c r="R190" s="322"/>
      <c r="S190" s="322"/>
      <c r="T190" s="322"/>
      <c r="U190" s="322"/>
      <c r="V190" s="322"/>
      <c r="W190" s="322"/>
      <c r="X190" s="322"/>
      <c r="Y190" s="322"/>
      <c r="Z190" s="322"/>
      <c r="AA190" s="322"/>
      <c r="AB190" s="322"/>
      <c r="AC190" s="322"/>
      <c r="AD190" s="322"/>
      <c r="AE190" s="322"/>
      <c r="AF190" s="322"/>
      <c r="AG190" s="322"/>
      <c r="AH190" s="322"/>
      <c r="AI190" s="322"/>
      <c r="AJ190" s="322"/>
      <c r="AK190" s="322"/>
      <c r="AL190" s="322"/>
      <c r="AM190" s="322"/>
      <c r="AN190" s="322"/>
      <c r="AO190" s="322"/>
      <c r="AP190" s="322"/>
      <c r="AQ190" s="322"/>
      <c r="AR190" s="322"/>
      <c r="AS190" s="322"/>
      <c r="AT190" s="322"/>
      <c r="AU190" s="322"/>
      <c r="AV190" s="322"/>
      <c r="AW190" s="322"/>
      <c r="AX190" s="322"/>
      <c r="AY190" s="322"/>
      <c r="AZ190" s="322"/>
      <c r="BA190" s="322"/>
      <c r="BB190" s="322"/>
      <c r="BC190" s="322"/>
      <c r="BD190" s="322"/>
      <c r="BE190" s="322"/>
      <c r="BF190" s="322"/>
      <c r="BG190" s="322"/>
      <c r="BH190" s="322"/>
      <c r="BI190" s="322"/>
      <c r="BJ190" s="322"/>
      <c r="BK190" s="322"/>
      <c r="BL190" s="322"/>
      <c r="BM190" s="322"/>
      <c r="BN190" s="322"/>
      <c r="BO190" s="322"/>
      <c r="BP190" s="322"/>
      <c r="BQ190" s="322"/>
      <c r="BR190" s="322"/>
      <c r="BS190" s="147"/>
    </row>
    <row r="191" spans="2:71" x14ac:dyDescent="0.2">
      <c r="B191" s="322"/>
      <c r="C191" s="322"/>
      <c r="D191" s="322"/>
      <c r="E191" s="322"/>
      <c r="F191" s="322"/>
      <c r="G191" s="322"/>
      <c r="H191" s="322"/>
      <c r="I191" s="322"/>
      <c r="J191" s="322"/>
      <c r="K191" s="322"/>
      <c r="L191" s="322"/>
      <c r="M191" s="322"/>
      <c r="N191" s="322"/>
      <c r="O191" s="322"/>
      <c r="P191" s="322"/>
      <c r="Q191" s="322"/>
      <c r="R191" s="322"/>
      <c r="S191" s="322"/>
      <c r="T191" s="322"/>
      <c r="U191" s="322"/>
      <c r="V191" s="322"/>
      <c r="W191" s="322"/>
      <c r="X191" s="322"/>
      <c r="Y191" s="322"/>
      <c r="Z191" s="322"/>
      <c r="AA191" s="322"/>
      <c r="AB191" s="322"/>
      <c r="AC191" s="322"/>
      <c r="AD191" s="322"/>
      <c r="AE191" s="322"/>
      <c r="AF191" s="322"/>
      <c r="AG191" s="322"/>
      <c r="AH191" s="322"/>
      <c r="AI191" s="322"/>
      <c r="AJ191" s="322"/>
      <c r="AK191" s="322"/>
      <c r="AL191" s="322"/>
      <c r="AM191" s="322"/>
      <c r="AN191" s="322"/>
      <c r="AO191" s="322"/>
      <c r="AP191" s="322"/>
      <c r="AQ191" s="322"/>
      <c r="AR191" s="322"/>
      <c r="AS191" s="322"/>
      <c r="AT191" s="322"/>
      <c r="AU191" s="322"/>
      <c r="AV191" s="322"/>
      <c r="AW191" s="322"/>
      <c r="AX191" s="322"/>
      <c r="AY191" s="322"/>
      <c r="AZ191" s="322"/>
      <c r="BA191" s="322"/>
      <c r="BB191" s="322"/>
      <c r="BC191" s="322"/>
      <c r="BD191" s="322"/>
      <c r="BE191" s="322"/>
      <c r="BF191" s="322"/>
      <c r="BG191" s="322"/>
      <c r="BH191" s="322"/>
      <c r="BI191" s="322"/>
      <c r="BJ191" s="322"/>
      <c r="BK191" s="322"/>
      <c r="BL191" s="322"/>
      <c r="BM191" s="322"/>
      <c r="BN191" s="322"/>
      <c r="BO191" s="322"/>
      <c r="BP191" s="322"/>
      <c r="BQ191" s="322"/>
      <c r="BR191" s="322"/>
      <c r="BS191" s="147"/>
    </row>
    <row r="192" spans="2:71" x14ac:dyDescent="0.2">
      <c r="B192" s="322"/>
      <c r="C192" s="322"/>
      <c r="D192" s="322"/>
      <c r="E192" s="322"/>
      <c r="F192" s="322"/>
      <c r="G192" s="322"/>
      <c r="H192" s="322"/>
      <c r="I192" s="322"/>
      <c r="J192" s="322"/>
      <c r="K192" s="322"/>
      <c r="L192" s="322"/>
      <c r="M192" s="322"/>
      <c r="N192" s="322"/>
      <c r="O192" s="322"/>
      <c r="P192" s="322"/>
      <c r="Q192" s="322"/>
      <c r="R192" s="322"/>
      <c r="S192" s="322"/>
      <c r="T192" s="322"/>
      <c r="U192" s="322"/>
      <c r="V192" s="322"/>
      <c r="W192" s="322"/>
      <c r="X192" s="322"/>
      <c r="Y192" s="322"/>
      <c r="Z192" s="322"/>
      <c r="AA192" s="322"/>
      <c r="AB192" s="322"/>
      <c r="AC192" s="322"/>
      <c r="AD192" s="322"/>
      <c r="AE192" s="322"/>
      <c r="AF192" s="322"/>
      <c r="AG192" s="322"/>
      <c r="AH192" s="322"/>
      <c r="AI192" s="322"/>
      <c r="AJ192" s="322"/>
      <c r="AK192" s="322"/>
      <c r="AL192" s="322"/>
      <c r="AM192" s="322"/>
      <c r="AN192" s="322"/>
      <c r="AO192" s="322"/>
      <c r="AP192" s="322"/>
      <c r="AQ192" s="322"/>
      <c r="AR192" s="322"/>
      <c r="AS192" s="322"/>
      <c r="AT192" s="322"/>
      <c r="AU192" s="322"/>
      <c r="AV192" s="322"/>
      <c r="AW192" s="322"/>
      <c r="AX192" s="322"/>
      <c r="AY192" s="322"/>
      <c r="AZ192" s="322"/>
      <c r="BA192" s="322"/>
      <c r="BB192" s="322"/>
      <c r="BC192" s="322"/>
      <c r="BD192" s="322"/>
      <c r="BE192" s="322"/>
      <c r="BF192" s="322"/>
      <c r="BG192" s="322"/>
      <c r="BH192" s="322"/>
      <c r="BI192" s="322"/>
      <c r="BJ192" s="322"/>
      <c r="BK192" s="322"/>
      <c r="BL192" s="322"/>
      <c r="BM192" s="322"/>
      <c r="BN192" s="322"/>
      <c r="BO192" s="322"/>
      <c r="BP192" s="322"/>
      <c r="BQ192" s="322"/>
      <c r="BR192" s="322"/>
      <c r="BS192" s="147"/>
    </row>
    <row r="193" spans="2:71" x14ac:dyDescent="0.2">
      <c r="B193" s="322"/>
      <c r="C193" s="322"/>
      <c r="D193" s="322"/>
      <c r="E193" s="322"/>
      <c r="F193" s="322"/>
      <c r="G193" s="322"/>
      <c r="H193" s="322"/>
      <c r="I193" s="322"/>
      <c r="J193" s="322"/>
      <c r="K193" s="322"/>
      <c r="L193" s="322"/>
      <c r="M193" s="322"/>
      <c r="N193" s="322"/>
      <c r="O193" s="322"/>
      <c r="P193" s="322"/>
      <c r="Q193" s="322"/>
      <c r="R193" s="322"/>
      <c r="S193" s="322"/>
      <c r="T193" s="322"/>
      <c r="U193" s="322"/>
      <c r="V193" s="322"/>
      <c r="W193" s="322"/>
      <c r="X193" s="322"/>
      <c r="Y193" s="322"/>
      <c r="Z193" s="322"/>
      <c r="AA193" s="322"/>
      <c r="AB193" s="322"/>
      <c r="AC193" s="322"/>
      <c r="AD193" s="322"/>
      <c r="AE193" s="322"/>
      <c r="AF193" s="322"/>
      <c r="AG193" s="322"/>
      <c r="AH193" s="322"/>
      <c r="AI193" s="322"/>
      <c r="AJ193" s="322"/>
      <c r="AK193" s="322"/>
      <c r="AL193" s="322"/>
      <c r="AM193" s="322"/>
      <c r="AN193" s="322"/>
      <c r="AO193" s="322"/>
      <c r="AP193" s="322"/>
      <c r="AQ193" s="322"/>
      <c r="AR193" s="322"/>
      <c r="AS193" s="322"/>
      <c r="AT193" s="322"/>
      <c r="AU193" s="322"/>
      <c r="AV193" s="322"/>
      <c r="AW193" s="322"/>
      <c r="AX193" s="322"/>
      <c r="AY193" s="322"/>
      <c r="AZ193" s="322"/>
      <c r="BA193" s="322"/>
      <c r="BB193" s="322"/>
      <c r="BC193" s="322"/>
      <c r="BD193" s="322"/>
      <c r="BE193" s="322"/>
      <c r="BF193" s="322"/>
      <c r="BG193" s="322"/>
      <c r="BH193" s="322"/>
      <c r="BI193" s="322"/>
      <c r="BJ193" s="322"/>
      <c r="BK193" s="322"/>
      <c r="BL193" s="322"/>
      <c r="BM193" s="322"/>
      <c r="BN193" s="322"/>
      <c r="BO193" s="322"/>
      <c r="BP193" s="322"/>
      <c r="BQ193" s="322"/>
      <c r="BR193" s="322"/>
      <c r="BS193" s="147"/>
    </row>
    <row r="194" spans="2:71" x14ac:dyDescent="0.2">
      <c r="B194" s="322"/>
      <c r="C194" s="322"/>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E194" s="322"/>
      <c r="AF194" s="322"/>
      <c r="AG194" s="322"/>
      <c r="AH194" s="322"/>
      <c r="AI194" s="322"/>
      <c r="AJ194" s="322"/>
      <c r="AK194" s="322"/>
      <c r="AL194" s="322"/>
      <c r="AM194" s="322"/>
      <c r="AN194" s="322"/>
      <c r="AO194" s="322"/>
      <c r="AP194" s="322"/>
      <c r="AQ194" s="322"/>
      <c r="AR194" s="322"/>
      <c r="AS194" s="322"/>
      <c r="AT194" s="322"/>
      <c r="AU194" s="322"/>
      <c r="AV194" s="322"/>
      <c r="AW194" s="322"/>
      <c r="AX194" s="322"/>
      <c r="AY194" s="322"/>
      <c r="AZ194" s="322"/>
      <c r="BA194" s="322"/>
      <c r="BB194" s="322"/>
      <c r="BC194" s="322"/>
      <c r="BD194" s="322"/>
      <c r="BE194" s="322"/>
      <c r="BF194" s="322"/>
      <c r="BG194" s="322"/>
      <c r="BH194" s="322"/>
      <c r="BI194" s="322"/>
      <c r="BJ194" s="322"/>
      <c r="BK194" s="322"/>
      <c r="BL194" s="322"/>
      <c r="BM194" s="322"/>
      <c r="BN194" s="322"/>
      <c r="BO194" s="322"/>
      <c r="BP194" s="322"/>
      <c r="BQ194" s="322"/>
      <c r="BR194" s="322"/>
      <c r="BS194" s="147"/>
    </row>
    <row r="195" spans="2:71" x14ac:dyDescent="0.2">
      <c r="B195" s="322"/>
      <c r="C195" s="322"/>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c r="AA195" s="322"/>
      <c r="AB195" s="322"/>
      <c r="AC195" s="322"/>
      <c r="AD195" s="322"/>
      <c r="AE195" s="322"/>
      <c r="AF195" s="322"/>
      <c r="AG195" s="322"/>
      <c r="AH195" s="322"/>
      <c r="AI195" s="322"/>
      <c r="AJ195" s="322"/>
      <c r="AK195" s="322"/>
      <c r="AL195" s="322"/>
      <c r="AM195" s="322"/>
      <c r="AN195" s="322"/>
      <c r="AO195" s="322"/>
      <c r="AP195" s="322"/>
      <c r="AQ195" s="322"/>
      <c r="AR195" s="322"/>
      <c r="AS195" s="322"/>
      <c r="AT195" s="322"/>
      <c r="AU195" s="322"/>
      <c r="AV195" s="322"/>
      <c r="AW195" s="322"/>
      <c r="AX195" s="322"/>
      <c r="AY195" s="322"/>
      <c r="AZ195" s="322"/>
      <c r="BA195" s="322"/>
      <c r="BB195" s="322"/>
      <c r="BC195" s="322"/>
      <c r="BD195" s="322"/>
      <c r="BE195" s="322"/>
      <c r="BF195" s="322"/>
      <c r="BG195" s="322"/>
      <c r="BH195" s="322"/>
      <c r="BI195" s="322"/>
      <c r="BJ195" s="322"/>
      <c r="BK195" s="322"/>
      <c r="BL195" s="322"/>
      <c r="BM195" s="322"/>
      <c r="BN195" s="322"/>
      <c r="BO195" s="322"/>
      <c r="BP195" s="322"/>
      <c r="BQ195" s="322"/>
      <c r="BR195" s="322"/>
      <c r="BS195" s="147"/>
    </row>
    <row r="196" spans="2:71" x14ac:dyDescent="0.2">
      <c r="B196" s="322"/>
      <c r="C196" s="322"/>
      <c r="D196" s="322"/>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c r="AA196" s="322"/>
      <c r="AB196" s="322"/>
      <c r="AC196" s="322"/>
      <c r="AD196" s="322"/>
      <c r="AE196" s="322"/>
      <c r="AF196" s="322"/>
      <c r="AG196" s="322"/>
      <c r="AH196" s="322"/>
      <c r="AI196" s="322"/>
      <c r="AJ196" s="322"/>
      <c r="AK196" s="322"/>
      <c r="AL196" s="322"/>
      <c r="AM196" s="322"/>
      <c r="AN196" s="322"/>
      <c r="AO196" s="322"/>
      <c r="AP196" s="322"/>
      <c r="AQ196" s="322"/>
      <c r="AR196" s="322"/>
      <c r="AS196" s="322"/>
      <c r="AT196" s="322"/>
      <c r="AU196" s="322"/>
      <c r="AV196" s="322"/>
      <c r="AW196" s="322"/>
      <c r="AX196" s="322"/>
      <c r="AY196" s="322"/>
      <c r="AZ196" s="322"/>
      <c r="BA196" s="322"/>
      <c r="BB196" s="322"/>
      <c r="BC196" s="322"/>
      <c r="BD196" s="322"/>
      <c r="BE196" s="322"/>
      <c r="BF196" s="322"/>
      <c r="BG196" s="322"/>
      <c r="BH196" s="322"/>
      <c r="BI196" s="322"/>
      <c r="BJ196" s="322"/>
      <c r="BK196" s="322"/>
      <c r="BL196" s="322"/>
      <c r="BM196" s="322"/>
      <c r="BN196" s="322"/>
      <c r="BO196" s="322"/>
      <c r="BP196" s="322"/>
      <c r="BQ196" s="322"/>
      <c r="BR196" s="322"/>
      <c r="BS196" s="147"/>
    </row>
    <row r="197" spans="2:71" x14ac:dyDescent="0.2">
      <c r="B197" s="322"/>
      <c r="C197" s="322"/>
      <c r="D197" s="322"/>
      <c r="E197" s="322"/>
      <c r="F197" s="322"/>
      <c r="G197" s="322"/>
      <c r="H197" s="322"/>
      <c r="I197" s="322"/>
      <c r="J197" s="322"/>
      <c r="K197" s="322"/>
      <c r="L197" s="322"/>
      <c r="M197" s="322"/>
      <c r="N197" s="322"/>
      <c r="O197" s="322"/>
      <c r="P197" s="322"/>
      <c r="Q197" s="322"/>
      <c r="R197" s="322"/>
      <c r="S197" s="322"/>
      <c r="T197" s="322"/>
      <c r="U197" s="322"/>
      <c r="V197" s="322"/>
      <c r="W197" s="322"/>
      <c r="X197" s="322"/>
      <c r="Y197" s="322"/>
      <c r="Z197" s="322"/>
      <c r="AA197" s="322"/>
      <c r="AB197" s="322"/>
      <c r="AC197" s="322"/>
      <c r="AD197" s="322"/>
      <c r="AE197" s="322"/>
      <c r="AF197" s="322"/>
      <c r="AG197" s="322"/>
      <c r="AH197" s="322"/>
      <c r="AI197" s="322"/>
      <c r="AJ197" s="322"/>
      <c r="AK197" s="322"/>
      <c r="AL197" s="322"/>
      <c r="AM197" s="322"/>
      <c r="AN197" s="322"/>
      <c r="AO197" s="322"/>
      <c r="AP197" s="322"/>
      <c r="AQ197" s="322"/>
      <c r="AR197" s="322"/>
      <c r="AS197" s="322"/>
      <c r="AT197" s="322"/>
      <c r="AU197" s="322"/>
      <c r="AV197" s="322"/>
      <c r="AW197" s="322"/>
      <c r="AX197" s="322"/>
      <c r="AY197" s="322"/>
      <c r="AZ197" s="322"/>
      <c r="BA197" s="322"/>
      <c r="BB197" s="322"/>
      <c r="BC197" s="322"/>
      <c r="BD197" s="322"/>
      <c r="BE197" s="322"/>
      <c r="BF197" s="322"/>
      <c r="BG197" s="322"/>
      <c r="BH197" s="322"/>
      <c r="BI197" s="322"/>
      <c r="BJ197" s="322"/>
      <c r="BK197" s="322"/>
      <c r="BL197" s="322"/>
      <c r="BM197" s="322"/>
      <c r="BN197" s="322"/>
      <c r="BO197" s="322"/>
      <c r="BP197" s="322"/>
      <c r="BQ197" s="322"/>
      <c r="BR197" s="322"/>
      <c r="BS197" s="147"/>
    </row>
    <row r="198" spans="2:71" x14ac:dyDescent="0.2">
      <c r="B198" s="322"/>
      <c r="C198" s="322"/>
      <c r="D198" s="322"/>
      <c r="E198" s="322"/>
      <c r="F198" s="322"/>
      <c r="G198" s="322"/>
      <c r="H198" s="322"/>
      <c r="I198" s="322"/>
      <c r="J198" s="322"/>
      <c r="K198" s="322"/>
      <c r="L198" s="322"/>
      <c r="M198" s="322"/>
      <c r="N198" s="322"/>
      <c r="O198" s="322"/>
      <c r="P198" s="322"/>
      <c r="Q198" s="322"/>
      <c r="R198" s="322"/>
      <c r="S198" s="322"/>
      <c r="T198" s="322"/>
      <c r="U198" s="322"/>
      <c r="V198" s="322"/>
      <c r="W198" s="322"/>
      <c r="X198" s="322"/>
      <c r="Y198" s="322"/>
      <c r="Z198" s="322"/>
      <c r="AA198" s="322"/>
      <c r="AB198" s="322"/>
      <c r="AC198" s="322"/>
      <c r="AD198" s="322"/>
      <c r="AE198" s="322"/>
      <c r="AF198" s="322"/>
      <c r="AG198" s="322"/>
      <c r="AH198" s="322"/>
      <c r="AI198" s="322"/>
      <c r="AJ198" s="322"/>
      <c r="AK198" s="322"/>
      <c r="AL198" s="322"/>
      <c r="AM198" s="322"/>
      <c r="AN198" s="322"/>
      <c r="AO198" s="322"/>
      <c r="AP198" s="322"/>
      <c r="AQ198" s="322"/>
      <c r="AR198" s="322"/>
      <c r="AS198" s="322"/>
      <c r="AT198" s="322"/>
      <c r="AU198" s="322"/>
      <c r="AV198" s="322"/>
      <c r="AW198" s="322"/>
      <c r="AX198" s="322"/>
      <c r="AY198" s="322"/>
      <c r="AZ198" s="322"/>
      <c r="BA198" s="322"/>
      <c r="BB198" s="322"/>
      <c r="BC198" s="322"/>
      <c r="BD198" s="322"/>
      <c r="BE198" s="322"/>
      <c r="BF198" s="322"/>
      <c r="BG198" s="322"/>
      <c r="BH198" s="322"/>
      <c r="BI198" s="322"/>
      <c r="BJ198" s="322"/>
      <c r="BK198" s="322"/>
      <c r="BL198" s="322"/>
      <c r="BM198" s="322"/>
      <c r="BN198" s="322"/>
      <c r="BO198" s="322"/>
      <c r="BP198" s="322"/>
      <c r="BQ198" s="322"/>
      <c r="BR198" s="322"/>
      <c r="BS198" s="147"/>
    </row>
    <row r="199" spans="2:71" x14ac:dyDescent="0.2">
      <c r="B199" s="322"/>
      <c r="C199" s="322"/>
      <c r="D199" s="322"/>
      <c r="E199" s="322"/>
      <c r="F199" s="322"/>
      <c r="G199" s="322"/>
      <c r="H199" s="322"/>
      <c r="I199" s="322"/>
      <c r="J199" s="322"/>
      <c r="K199" s="322"/>
      <c r="L199" s="322"/>
      <c r="M199" s="322"/>
      <c r="N199" s="322"/>
      <c r="O199" s="322"/>
      <c r="P199" s="322"/>
      <c r="Q199" s="322"/>
      <c r="R199" s="322"/>
      <c r="S199" s="322"/>
      <c r="T199" s="322"/>
      <c r="U199" s="322"/>
      <c r="V199" s="322"/>
      <c r="W199" s="322"/>
      <c r="X199" s="322"/>
      <c r="Y199" s="322"/>
      <c r="Z199" s="322"/>
      <c r="AA199" s="322"/>
      <c r="AB199" s="322"/>
      <c r="AC199" s="322"/>
      <c r="AD199" s="322"/>
      <c r="AE199" s="322"/>
      <c r="AF199" s="322"/>
      <c r="AG199" s="322"/>
      <c r="AH199" s="322"/>
      <c r="AI199" s="322"/>
      <c r="AJ199" s="322"/>
      <c r="AK199" s="322"/>
      <c r="AL199" s="322"/>
      <c r="AM199" s="322"/>
      <c r="AN199" s="322"/>
      <c r="AO199" s="322"/>
      <c r="AP199" s="322"/>
      <c r="AQ199" s="322"/>
      <c r="AR199" s="322"/>
      <c r="AS199" s="322"/>
      <c r="AT199" s="322"/>
      <c r="AU199" s="322"/>
      <c r="AV199" s="322"/>
      <c r="AW199" s="322"/>
      <c r="AX199" s="322"/>
      <c r="AY199" s="322"/>
      <c r="AZ199" s="322"/>
      <c r="BA199" s="322"/>
      <c r="BB199" s="322"/>
      <c r="BC199" s="322"/>
      <c r="BD199" s="322"/>
      <c r="BE199" s="322"/>
      <c r="BF199" s="322"/>
      <c r="BG199" s="322"/>
      <c r="BH199" s="322"/>
      <c r="BI199" s="322"/>
      <c r="BJ199" s="322"/>
      <c r="BK199" s="322"/>
      <c r="BL199" s="322"/>
      <c r="BM199" s="322"/>
      <c r="BN199" s="322"/>
      <c r="BO199" s="322"/>
      <c r="BP199" s="322"/>
      <c r="BQ199" s="322"/>
      <c r="BR199" s="322"/>
      <c r="BS199" s="147"/>
    </row>
    <row r="200" spans="2:71" x14ac:dyDescent="0.2">
      <c r="B200" s="322"/>
      <c r="C200" s="322"/>
      <c r="D200" s="322"/>
      <c r="E200" s="322"/>
      <c r="F200" s="322"/>
      <c r="G200" s="322"/>
      <c r="H200" s="322"/>
      <c r="I200" s="322"/>
      <c r="J200" s="322"/>
      <c r="K200" s="322"/>
      <c r="L200" s="322"/>
      <c r="M200" s="322"/>
      <c r="N200" s="322"/>
      <c r="O200" s="322"/>
      <c r="P200" s="322"/>
      <c r="Q200" s="322"/>
      <c r="R200" s="322"/>
      <c r="S200" s="322"/>
      <c r="T200" s="322"/>
      <c r="U200" s="322"/>
      <c r="V200" s="322"/>
      <c r="W200" s="322"/>
      <c r="X200" s="322"/>
      <c r="Y200" s="322"/>
      <c r="Z200" s="322"/>
      <c r="AA200" s="322"/>
      <c r="AB200" s="322"/>
      <c r="AC200" s="322"/>
      <c r="AD200" s="322"/>
      <c r="AE200" s="322"/>
      <c r="AF200" s="322"/>
      <c r="AG200" s="322"/>
      <c r="AH200" s="322"/>
      <c r="AI200" s="322"/>
      <c r="AJ200" s="322"/>
      <c r="AK200" s="322"/>
      <c r="AL200" s="322"/>
      <c r="AM200" s="322"/>
      <c r="AN200" s="322"/>
      <c r="AO200" s="322"/>
      <c r="AP200" s="322"/>
      <c r="AQ200" s="322"/>
      <c r="AR200" s="322"/>
      <c r="AS200" s="322"/>
      <c r="AT200" s="322"/>
      <c r="AU200" s="322"/>
      <c r="AV200" s="322"/>
      <c r="AW200" s="322"/>
      <c r="AX200" s="322"/>
      <c r="AY200" s="322"/>
      <c r="AZ200" s="322"/>
      <c r="BA200" s="322"/>
      <c r="BB200" s="322"/>
      <c r="BC200" s="322"/>
      <c r="BD200" s="322"/>
      <c r="BE200" s="322"/>
      <c r="BF200" s="322"/>
      <c r="BG200" s="322"/>
      <c r="BH200" s="322"/>
      <c r="BI200" s="322"/>
      <c r="BJ200" s="322"/>
      <c r="BK200" s="322"/>
      <c r="BL200" s="322"/>
      <c r="BM200" s="322"/>
      <c r="BN200" s="322"/>
      <c r="BO200" s="322"/>
      <c r="BP200" s="322"/>
      <c r="BQ200" s="322"/>
      <c r="BR200" s="322"/>
      <c r="BS200" s="147"/>
    </row>
    <row r="201" spans="2:71" x14ac:dyDescent="0.2">
      <c r="B201" s="322"/>
      <c r="C201" s="322"/>
      <c r="D201" s="322"/>
      <c r="E201" s="322"/>
      <c r="F201" s="322"/>
      <c r="G201" s="322"/>
      <c r="H201" s="322"/>
      <c r="I201" s="322"/>
      <c r="J201" s="322"/>
      <c r="K201" s="322"/>
      <c r="L201" s="322"/>
      <c r="M201" s="322"/>
      <c r="N201" s="322"/>
      <c r="O201" s="322"/>
      <c r="P201" s="322"/>
      <c r="Q201" s="322"/>
      <c r="R201" s="322"/>
      <c r="S201" s="322"/>
      <c r="T201" s="322"/>
      <c r="U201" s="322"/>
      <c r="V201" s="322"/>
      <c r="W201" s="322"/>
      <c r="X201" s="322"/>
      <c r="Y201" s="322"/>
      <c r="Z201" s="322"/>
      <c r="AA201" s="322"/>
      <c r="AB201" s="322"/>
      <c r="AC201" s="322"/>
      <c r="AD201" s="322"/>
      <c r="AE201" s="322"/>
      <c r="AF201" s="322"/>
      <c r="AG201" s="322"/>
      <c r="AH201" s="322"/>
      <c r="AI201" s="322"/>
      <c r="AJ201" s="322"/>
      <c r="AK201" s="322"/>
      <c r="AL201" s="322"/>
      <c r="AM201" s="322"/>
      <c r="AN201" s="322"/>
      <c r="AO201" s="322"/>
      <c r="AP201" s="322"/>
      <c r="AQ201" s="322"/>
      <c r="AR201" s="322"/>
      <c r="AS201" s="322"/>
      <c r="AT201" s="322"/>
      <c r="AU201" s="322"/>
      <c r="AV201" s="322"/>
      <c r="AW201" s="322"/>
      <c r="AX201" s="322"/>
      <c r="AY201" s="322"/>
      <c r="AZ201" s="322"/>
      <c r="BA201" s="322"/>
      <c r="BB201" s="322"/>
      <c r="BC201" s="322"/>
      <c r="BD201" s="322"/>
      <c r="BE201" s="322"/>
      <c r="BF201" s="322"/>
      <c r="BG201" s="322"/>
      <c r="BH201" s="322"/>
      <c r="BI201" s="322"/>
      <c r="BJ201" s="322"/>
      <c r="BK201" s="322"/>
      <c r="BL201" s="322"/>
      <c r="BM201" s="322"/>
      <c r="BN201" s="322"/>
      <c r="BO201" s="322"/>
      <c r="BP201" s="322"/>
      <c r="BQ201" s="322"/>
      <c r="BR201" s="322"/>
      <c r="BS201" s="147"/>
    </row>
    <row r="202" spans="2:71" x14ac:dyDescent="0.2">
      <c r="B202" s="322"/>
      <c r="C202" s="322"/>
      <c r="D202" s="322"/>
      <c r="E202" s="322"/>
      <c r="F202" s="322"/>
      <c r="G202" s="322"/>
      <c r="H202" s="322"/>
      <c r="I202" s="322"/>
      <c r="J202" s="322"/>
      <c r="K202" s="322"/>
      <c r="L202" s="322"/>
      <c r="M202" s="322"/>
      <c r="N202" s="322"/>
      <c r="O202" s="322"/>
      <c r="P202" s="322"/>
      <c r="Q202" s="322"/>
      <c r="R202" s="322"/>
      <c r="S202" s="322"/>
      <c r="T202" s="322"/>
      <c r="U202" s="322"/>
      <c r="V202" s="322"/>
      <c r="W202" s="322"/>
      <c r="X202" s="322"/>
      <c r="Y202" s="322"/>
      <c r="Z202" s="322"/>
      <c r="AA202" s="322"/>
      <c r="AB202" s="322"/>
      <c r="AC202" s="322"/>
      <c r="AD202" s="322"/>
      <c r="AE202" s="322"/>
      <c r="AF202" s="322"/>
      <c r="AG202" s="322"/>
      <c r="AH202" s="322"/>
      <c r="AI202" s="322"/>
      <c r="AJ202" s="322"/>
      <c r="AK202" s="322"/>
      <c r="AL202" s="322"/>
      <c r="AM202" s="322"/>
      <c r="AN202" s="322"/>
      <c r="AO202" s="322"/>
      <c r="AP202" s="322"/>
      <c r="AQ202" s="322"/>
      <c r="AR202" s="322"/>
      <c r="AS202" s="322"/>
      <c r="AT202" s="322"/>
      <c r="AU202" s="322"/>
      <c r="AV202" s="322"/>
      <c r="AW202" s="322"/>
      <c r="AX202" s="322"/>
      <c r="AY202" s="322"/>
      <c r="AZ202" s="322"/>
      <c r="BA202" s="322"/>
      <c r="BB202" s="322"/>
      <c r="BC202" s="322"/>
      <c r="BD202" s="322"/>
      <c r="BE202" s="322"/>
      <c r="BF202" s="322"/>
      <c r="BG202" s="322"/>
      <c r="BH202" s="322"/>
      <c r="BI202" s="322"/>
      <c r="BJ202" s="322"/>
      <c r="BK202" s="322"/>
      <c r="BL202" s="322"/>
      <c r="BM202" s="322"/>
      <c r="BN202" s="322"/>
      <c r="BO202" s="322"/>
      <c r="BP202" s="322"/>
      <c r="BQ202" s="322"/>
      <c r="BR202" s="322"/>
      <c r="BS202" s="147"/>
    </row>
    <row r="203" spans="2:71" x14ac:dyDescent="0.2">
      <c r="B203" s="322"/>
      <c r="C203" s="322"/>
      <c r="D203" s="322"/>
      <c r="E203" s="322"/>
      <c r="F203" s="322"/>
      <c r="G203" s="322"/>
      <c r="H203" s="322"/>
      <c r="I203" s="322"/>
      <c r="J203" s="322"/>
      <c r="K203" s="322"/>
      <c r="L203" s="322"/>
      <c r="M203" s="322"/>
      <c r="N203" s="322"/>
      <c r="O203" s="322"/>
      <c r="P203" s="322"/>
      <c r="Q203" s="322"/>
      <c r="R203" s="322"/>
      <c r="S203" s="322"/>
      <c r="T203" s="322"/>
      <c r="U203" s="322"/>
      <c r="V203" s="322"/>
      <c r="W203" s="322"/>
      <c r="X203" s="322"/>
      <c r="Y203" s="322"/>
      <c r="Z203" s="322"/>
      <c r="AA203" s="322"/>
      <c r="AB203" s="322"/>
      <c r="AC203" s="322"/>
      <c r="AD203" s="322"/>
      <c r="AE203" s="322"/>
      <c r="AF203" s="322"/>
      <c r="AG203" s="322"/>
      <c r="AH203" s="322"/>
      <c r="AI203" s="322"/>
      <c r="AJ203" s="322"/>
      <c r="AK203" s="322"/>
      <c r="AL203" s="322"/>
      <c r="AM203" s="322"/>
      <c r="AN203" s="322"/>
      <c r="AO203" s="322"/>
      <c r="AP203" s="322"/>
      <c r="AQ203" s="322"/>
      <c r="AR203" s="322"/>
      <c r="AS203" s="322"/>
      <c r="AT203" s="322"/>
      <c r="AU203" s="322"/>
      <c r="AV203" s="322"/>
      <c r="AW203" s="322"/>
      <c r="AX203" s="322"/>
      <c r="AY203" s="322"/>
      <c r="AZ203" s="322"/>
      <c r="BA203" s="322"/>
      <c r="BB203" s="322"/>
      <c r="BC203" s="322"/>
      <c r="BD203" s="322"/>
      <c r="BE203" s="322"/>
      <c r="BF203" s="322"/>
      <c r="BG203" s="322"/>
      <c r="BH203" s="322"/>
      <c r="BI203" s="322"/>
      <c r="BJ203" s="322"/>
      <c r="BK203" s="322"/>
      <c r="BL203" s="322"/>
      <c r="BM203" s="322"/>
      <c r="BN203" s="322"/>
      <c r="BO203" s="322"/>
      <c r="BP203" s="322"/>
      <c r="BQ203" s="322"/>
      <c r="BR203" s="322"/>
      <c r="BS203" s="147"/>
    </row>
    <row r="204" spans="2:71" x14ac:dyDescent="0.2">
      <c r="B204" s="322"/>
      <c r="C204" s="322"/>
      <c r="D204" s="322"/>
      <c r="E204" s="322"/>
      <c r="F204" s="322"/>
      <c r="G204" s="322"/>
      <c r="H204" s="322"/>
      <c r="I204" s="322"/>
      <c r="J204" s="322"/>
      <c r="K204" s="322"/>
      <c r="L204" s="322"/>
      <c r="M204" s="322"/>
      <c r="N204" s="322"/>
      <c r="O204" s="322"/>
      <c r="P204" s="322"/>
      <c r="Q204" s="322"/>
      <c r="R204" s="322"/>
      <c r="S204" s="322"/>
      <c r="T204" s="322"/>
      <c r="U204" s="322"/>
      <c r="V204" s="322"/>
      <c r="W204" s="322"/>
      <c r="X204" s="322"/>
      <c r="Y204" s="322"/>
      <c r="Z204" s="322"/>
      <c r="AA204" s="322"/>
      <c r="AB204" s="322"/>
      <c r="AC204" s="322"/>
      <c r="AD204" s="322"/>
      <c r="AE204" s="322"/>
      <c r="AF204" s="322"/>
      <c r="AG204" s="322"/>
      <c r="AH204" s="322"/>
      <c r="AI204" s="322"/>
      <c r="AJ204" s="322"/>
      <c r="AK204" s="322"/>
      <c r="AL204" s="322"/>
      <c r="AM204" s="322"/>
      <c r="AN204" s="322"/>
      <c r="AO204" s="322"/>
      <c r="AP204" s="322"/>
      <c r="AQ204" s="322"/>
      <c r="AR204" s="322"/>
      <c r="AS204" s="322"/>
      <c r="AT204" s="322"/>
      <c r="AU204" s="322"/>
      <c r="AV204" s="322"/>
      <c r="AW204" s="322"/>
      <c r="AX204" s="322"/>
      <c r="AY204" s="322"/>
      <c r="AZ204" s="322"/>
      <c r="BA204" s="322"/>
      <c r="BB204" s="322"/>
      <c r="BC204" s="322"/>
      <c r="BD204" s="322"/>
      <c r="BE204" s="322"/>
      <c r="BF204" s="322"/>
      <c r="BG204" s="322"/>
      <c r="BH204" s="322"/>
      <c r="BI204" s="322"/>
      <c r="BJ204" s="322"/>
      <c r="BK204" s="322"/>
      <c r="BL204" s="322"/>
      <c r="BM204" s="322"/>
      <c r="BN204" s="322"/>
      <c r="BO204" s="322"/>
      <c r="BP204" s="322"/>
      <c r="BQ204" s="322"/>
      <c r="BR204" s="322"/>
      <c r="BS204" s="147"/>
    </row>
    <row r="205" spans="2:71" x14ac:dyDescent="0.2">
      <c r="B205" s="322"/>
      <c r="C205" s="322"/>
      <c r="D205" s="322"/>
      <c r="E205" s="322"/>
      <c r="F205" s="322"/>
      <c r="G205" s="322"/>
      <c r="H205" s="322"/>
      <c r="I205" s="322"/>
      <c r="J205" s="322"/>
      <c r="K205" s="322"/>
      <c r="L205" s="322"/>
      <c r="M205" s="322"/>
      <c r="N205" s="322"/>
      <c r="O205" s="322"/>
      <c r="P205" s="322"/>
      <c r="Q205" s="322"/>
      <c r="R205" s="322"/>
      <c r="S205" s="322"/>
      <c r="T205" s="322"/>
      <c r="U205" s="322"/>
      <c r="V205" s="322"/>
      <c r="W205" s="322"/>
      <c r="X205" s="322"/>
      <c r="Y205" s="322"/>
      <c r="Z205" s="322"/>
      <c r="AA205" s="322"/>
      <c r="AB205" s="322"/>
      <c r="AC205" s="322"/>
      <c r="AD205" s="322"/>
      <c r="AE205" s="322"/>
      <c r="AF205" s="322"/>
      <c r="AG205" s="322"/>
      <c r="AH205" s="322"/>
      <c r="AI205" s="322"/>
      <c r="AJ205" s="322"/>
      <c r="AK205" s="322"/>
      <c r="AL205" s="322"/>
      <c r="AM205" s="322"/>
      <c r="AN205" s="322"/>
      <c r="AO205" s="322"/>
      <c r="AP205" s="322"/>
      <c r="AQ205" s="322"/>
      <c r="AR205" s="322"/>
      <c r="AS205" s="322"/>
      <c r="AT205" s="322"/>
      <c r="AU205" s="322"/>
      <c r="AV205" s="322"/>
      <c r="AW205" s="322"/>
      <c r="AX205" s="322"/>
      <c r="AY205" s="322"/>
      <c r="AZ205" s="322"/>
      <c r="BA205" s="322"/>
      <c r="BB205" s="322"/>
      <c r="BC205" s="322"/>
      <c r="BD205" s="322"/>
      <c r="BE205" s="322"/>
      <c r="BF205" s="322"/>
      <c r="BG205" s="322"/>
      <c r="BH205" s="322"/>
      <c r="BI205" s="322"/>
      <c r="BJ205" s="322"/>
      <c r="BK205" s="322"/>
      <c r="BL205" s="322"/>
      <c r="BM205" s="322"/>
      <c r="BN205" s="322"/>
      <c r="BO205" s="322"/>
      <c r="BP205" s="322"/>
      <c r="BQ205" s="322"/>
      <c r="BR205" s="322"/>
      <c r="BS205" s="147"/>
    </row>
    <row r="206" spans="2:71" x14ac:dyDescent="0.2">
      <c r="B206" s="322"/>
      <c r="C206" s="322"/>
      <c r="D206" s="322"/>
      <c r="E206" s="322"/>
      <c r="F206" s="322"/>
      <c r="G206" s="322"/>
      <c r="H206" s="322"/>
      <c r="I206" s="322"/>
      <c r="J206" s="322"/>
      <c r="K206" s="322"/>
      <c r="L206" s="322"/>
      <c r="M206" s="322"/>
      <c r="N206" s="322"/>
      <c r="O206" s="322"/>
      <c r="P206" s="322"/>
      <c r="Q206" s="322"/>
      <c r="R206" s="322"/>
      <c r="S206" s="322"/>
      <c r="T206" s="322"/>
      <c r="U206" s="322"/>
      <c r="V206" s="322"/>
      <c r="W206" s="322"/>
      <c r="X206" s="322"/>
      <c r="Y206" s="322"/>
      <c r="Z206" s="322"/>
      <c r="AA206" s="322"/>
      <c r="AB206" s="322"/>
      <c r="AC206" s="322"/>
      <c r="AD206" s="322"/>
      <c r="AE206" s="322"/>
      <c r="AF206" s="322"/>
      <c r="AG206" s="322"/>
      <c r="AH206" s="322"/>
      <c r="AI206" s="322"/>
      <c r="AJ206" s="322"/>
      <c r="AK206" s="322"/>
      <c r="AL206" s="322"/>
      <c r="AM206" s="322"/>
      <c r="AN206" s="322"/>
      <c r="AO206" s="322"/>
      <c r="AP206" s="322"/>
      <c r="AQ206" s="322"/>
      <c r="AR206" s="322"/>
      <c r="AS206" s="322"/>
      <c r="AT206" s="322"/>
      <c r="AU206" s="322"/>
      <c r="AV206" s="322"/>
      <c r="AW206" s="322"/>
      <c r="AX206" s="322"/>
      <c r="AY206" s="322"/>
      <c r="AZ206" s="322"/>
      <c r="BA206" s="322"/>
      <c r="BB206" s="322"/>
      <c r="BC206" s="322"/>
      <c r="BD206" s="322"/>
      <c r="BE206" s="322"/>
      <c r="BF206" s="322"/>
      <c r="BG206" s="322"/>
      <c r="BH206" s="322"/>
      <c r="BI206" s="322"/>
      <c r="BJ206" s="322"/>
      <c r="BK206" s="322"/>
      <c r="BL206" s="322"/>
      <c r="BM206" s="322"/>
      <c r="BN206" s="322"/>
      <c r="BO206" s="322"/>
      <c r="BP206" s="322"/>
      <c r="BQ206" s="322"/>
      <c r="BR206" s="322"/>
      <c r="BS206" s="147"/>
    </row>
    <row r="207" spans="2:71" x14ac:dyDescent="0.2">
      <c r="B207" s="322"/>
      <c r="C207" s="322"/>
      <c r="D207" s="322"/>
      <c r="E207" s="322"/>
      <c r="F207" s="322"/>
      <c r="G207" s="322"/>
      <c r="H207" s="322"/>
      <c r="I207" s="322"/>
      <c r="J207" s="322"/>
      <c r="K207" s="322"/>
      <c r="L207" s="322"/>
      <c r="M207" s="322"/>
      <c r="N207" s="322"/>
      <c r="O207" s="322"/>
      <c r="P207" s="322"/>
      <c r="Q207" s="322"/>
      <c r="R207" s="322"/>
      <c r="S207" s="322"/>
      <c r="T207" s="322"/>
      <c r="U207" s="322"/>
      <c r="V207" s="322"/>
      <c r="W207" s="322"/>
      <c r="X207" s="322"/>
      <c r="Y207" s="322"/>
      <c r="Z207" s="322"/>
      <c r="AA207" s="322"/>
      <c r="AB207" s="322"/>
      <c r="AC207" s="322"/>
      <c r="AD207" s="322"/>
      <c r="AE207" s="322"/>
      <c r="AF207" s="322"/>
      <c r="AG207" s="322"/>
      <c r="AH207" s="322"/>
      <c r="AI207" s="322"/>
      <c r="AJ207" s="322"/>
      <c r="AK207" s="322"/>
      <c r="AL207" s="322"/>
      <c r="AM207" s="322"/>
      <c r="AN207" s="322"/>
      <c r="AO207" s="322"/>
      <c r="AP207" s="322"/>
      <c r="AQ207" s="322"/>
      <c r="AR207" s="322"/>
      <c r="AS207" s="322"/>
      <c r="AT207" s="322"/>
      <c r="AU207" s="322"/>
      <c r="AV207" s="322"/>
      <c r="AW207" s="322"/>
      <c r="AX207" s="322"/>
      <c r="AY207" s="322"/>
      <c r="AZ207" s="322"/>
      <c r="BA207" s="322"/>
      <c r="BB207" s="322"/>
      <c r="BC207" s="322"/>
      <c r="BD207" s="322"/>
      <c r="BE207" s="322"/>
      <c r="BF207" s="322"/>
      <c r="BG207" s="322"/>
      <c r="BH207" s="322"/>
      <c r="BI207" s="322"/>
      <c r="BJ207" s="322"/>
      <c r="BK207" s="322"/>
      <c r="BL207" s="322"/>
      <c r="BM207" s="322"/>
      <c r="BN207" s="322"/>
      <c r="BO207" s="322"/>
      <c r="BP207" s="322"/>
      <c r="BQ207" s="322"/>
      <c r="BR207" s="322"/>
      <c r="BS207" s="147"/>
    </row>
    <row r="208" spans="2:71" x14ac:dyDescent="0.2">
      <c r="B208" s="322"/>
      <c r="C208" s="322"/>
      <c r="D208" s="322"/>
      <c r="E208" s="322"/>
      <c r="F208" s="322"/>
      <c r="G208" s="322"/>
      <c r="H208" s="322"/>
      <c r="I208" s="322"/>
      <c r="J208" s="322"/>
      <c r="K208" s="322"/>
      <c r="L208" s="322"/>
      <c r="M208" s="322"/>
      <c r="N208" s="322"/>
      <c r="O208" s="322"/>
      <c r="P208" s="322"/>
      <c r="Q208" s="322"/>
      <c r="R208" s="322"/>
      <c r="S208" s="322"/>
      <c r="T208" s="322"/>
      <c r="U208" s="322"/>
      <c r="V208" s="322"/>
      <c r="W208" s="322"/>
      <c r="X208" s="322"/>
      <c r="Y208" s="322"/>
      <c r="Z208" s="322"/>
      <c r="AA208" s="322"/>
      <c r="AB208" s="322"/>
      <c r="AC208" s="322"/>
      <c r="AD208" s="322"/>
      <c r="AE208" s="322"/>
      <c r="AF208" s="322"/>
      <c r="AG208" s="322"/>
      <c r="AH208" s="322"/>
      <c r="AI208" s="322"/>
      <c r="AJ208" s="322"/>
      <c r="AK208" s="322"/>
      <c r="AL208" s="322"/>
      <c r="AM208" s="322"/>
      <c r="AN208" s="322"/>
      <c r="AO208" s="322"/>
      <c r="AP208" s="322"/>
      <c r="AQ208" s="322"/>
      <c r="AR208" s="322"/>
      <c r="AS208" s="322"/>
      <c r="AT208" s="322"/>
      <c r="AU208" s="322"/>
      <c r="AV208" s="322"/>
      <c r="AW208" s="322"/>
      <c r="AX208" s="322"/>
      <c r="AY208" s="322"/>
      <c r="AZ208" s="322"/>
      <c r="BA208" s="322"/>
      <c r="BB208" s="322"/>
      <c r="BC208" s="322"/>
      <c r="BD208" s="322"/>
      <c r="BE208" s="322"/>
      <c r="BF208" s="322"/>
      <c r="BG208" s="322"/>
      <c r="BH208" s="322"/>
      <c r="BI208" s="322"/>
      <c r="BJ208" s="322"/>
      <c r="BK208" s="322"/>
      <c r="BL208" s="322"/>
      <c r="BM208" s="322"/>
      <c r="BN208" s="322"/>
      <c r="BO208" s="322"/>
      <c r="BP208" s="322"/>
      <c r="BQ208" s="322"/>
      <c r="BR208" s="322"/>
      <c r="BS208" s="147"/>
    </row>
    <row r="209" spans="2:71" x14ac:dyDescent="0.2">
      <c r="B209" s="322"/>
      <c r="C209" s="322"/>
      <c r="D209" s="322"/>
      <c r="E209" s="322"/>
      <c r="F209" s="322"/>
      <c r="G209" s="322"/>
      <c r="H209" s="322"/>
      <c r="I209" s="322"/>
      <c r="J209" s="322"/>
      <c r="K209" s="322"/>
      <c r="L209" s="322"/>
      <c r="M209" s="322"/>
      <c r="N209" s="322"/>
      <c r="O209" s="322"/>
      <c r="P209" s="322"/>
      <c r="Q209" s="322"/>
      <c r="R209" s="322"/>
      <c r="S209" s="322"/>
      <c r="T209" s="322"/>
      <c r="U209" s="322"/>
      <c r="V209" s="322"/>
      <c r="W209" s="322"/>
      <c r="X209" s="322"/>
      <c r="Y209" s="322"/>
      <c r="Z209" s="322"/>
      <c r="AA209" s="322"/>
      <c r="AB209" s="322"/>
      <c r="AC209" s="322"/>
      <c r="AD209" s="322"/>
      <c r="AE209" s="322"/>
      <c r="AF209" s="322"/>
      <c r="AG209" s="322"/>
      <c r="AH209" s="322"/>
      <c r="AI209" s="322"/>
      <c r="AJ209" s="322"/>
      <c r="AK209" s="322"/>
      <c r="AL209" s="322"/>
      <c r="AM209" s="322"/>
      <c r="AN209" s="322"/>
      <c r="AO209" s="322"/>
      <c r="AP209" s="322"/>
      <c r="AQ209" s="322"/>
      <c r="AR209" s="322"/>
      <c r="AS209" s="322"/>
      <c r="AT209" s="322"/>
      <c r="AU209" s="322"/>
      <c r="AV209" s="322"/>
      <c r="AW209" s="322"/>
      <c r="AX209" s="322"/>
      <c r="AY209" s="322"/>
      <c r="AZ209" s="322"/>
      <c r="BA209" s="322"/>
      <c r="BB209" s="322"/>
      <c r="BC209" s="322"/>
      <c r="BD209" s="322"/>
      <c r="BE209" s="322"/>
      <c r="BF209" s="322"/>
      <c r="BG209" s="322"/>
      <c r="BH209" s="322"/>
      <c r="BI209" s="322"/>
      <c r="BJ209" s="322"/>
      <c r="BK209" s="322"/>
      <c r="BL209" s="322"/>
      <c r="BM209" s="322"/>
      <c r="BN209" s="322"/>
      <c r="BO209" s="322"/>
      <c r="BP209" s="322"/>
      <c r="BQ209" s="322"/>
      <c r="BR209" s="322"/>
      <c r="BS209" s="147"/>
    </row>
    <row r="210" spans="2:71" x14ac:dyDescent="0.2">
      <c r="B210" s="322"/>
      <c r="C210" s="322"/>
      <c r="D210" s="322"/>
      <c r="E210" s="322"/>
      <c r="F210" s="322"/>
      <c r="G210" s="322"/>
      <c r="H210" s="322"/>
      <c r="I210" s="322"/>
      <c r="J210" s="322"/>
      <c r="K210" s="322"/>
      <c r="L210" s="322"/>
      <c r="M210" s="322"/>
      <c r="N210" s="322"/>
      <c r="O210" s="322"/>
      <c r="P210" s="322"/>
      <c r="Q210" s="322"/>
      <c r="R210" s="322"/>
      <c r="S210" s="322"/>
      <c r="T210" s="322"/>
      <c r="U210" s="322"/>
      <c r="V210" s="322"/>
      <c r="W210" s="322"/>
      <c r="X210" s="322"/>
      <c r="Y210" s="322"/>
      <c r="Z210" s="322"/>
      <c r="AA210" s="322"/>
      <c r="AB210" s="322"/>
      <c r="AC210" s="322"/>
      <c r="AD210" s="322"/>
      <c r="AE210" s="322"/>
      <c r="AF210" s="322"/>
      <c r="AG210" s="322"/>
      <c r="AH210" s="322"/>
      <c r="AI210" s="322"/>
      <c r="AJ210" s="322"/>
      <c r="AK210" s="322"/>
      <c r="AL210" s="322"/>
      <c r="AM210" s="322"/>
      <c r="AN210" s="322"/>
      <c r="AO210" s="322"/>
      <c r="AP210" s="322"/>
      <c r="AQ210" s="322"/>
      <c r="AR210" s="322"/>
      <c r="AS210" s="322"/>
      <c r="AT210" s="322"/>
      <c r="AU210" s="322"/>
      <c r="AV210" s="322"/>
      <c r="AW210" s="322"/>
      <c r="AX210" s="322"/>
      <c r="AY210" s="322"/>
      <c r="AZ210" s="322"/>
      <c r="BA210" s="322"/>
      <c r="BB210" s="322"/>
      <c r="BC210" s="322"/>
      <c r="BD210" s="322"/>
      <c r="BE210" s="322"/>
      <c r="BF210" s="322"/>
      <c r="BG210" s="322"/>
      <c r="BH210" s="322"/>
      <c r="BI210" s="322"/>
      <c r="BJ210" s="322"/>
      <c r="BK210" s="322"/>
      <c r="BL210" s="322"/>
      <c r="BM210" s="322"/>
      <c r="BN210" s="322"/>
      <c r="BO210" s="322"/>
      <c r="BP210" s="322"/>
      <c r="BQ210" s="322"/>
      <c r="BR210" s="322"/>
      <c r="BS210" s="147"/>
    </row>
    <row r="211" spans="2:71" x14ac:dyDescent="0.2">
      <c r="B211" s="322"/>
      <c r="C211" s="322"/>
      <c r="D211" s="322"/>
      <c r="E211" s="322"/>
      <c r="F211" s="322"/>
      <c r="G211" s="322"/>
      <c r="H211" s="322"/>
      <c r="I211" s="322"/>
      <c r="J211" s="322"/>
      <c r="K211" s="322"/>
      <c r="L211" s="322"/>
      <c r="M211" s="322"/>
      <c r="N211" s="322"/>
      <c r="O211" s="322"/>
      <c r="P211" s="322"/>
      <c r="Q211" s="322"/>
      <c r="R211" s="322"/>
      <c r="S211" s="322"/>
      <c r="T211" s="322"/>
      <c r="U211" s="322"/>
      <c r="V211" s="322"/>
      <c r="W211" s="322"/>
      <c r="X211" s="322"/>
      <c r="Y211" s="322"/>
      <c r="Z211" s="322"/>
      <c r="AA211" s="322"/>
      <c r="AB211" s="322"/>
      <c r="AC211" s="322"/>
      <c r="AD211" s="322"/>
      <c r="AE211" s="322"/>
      <c r="AF211" s="322"/>
      <c r="AG211" s="322"/>
      <c r="AH211" s="322"/>
      <c r="AI211" s="322"/>
      <c r="AJ211" s="322"/>
      <c r="AK211" s="322"/>
      <c r="AL211" s="322"/>
      <c r="AM211" s="322"/>
      <c r="AN211" s="322"/>
      <c r="AO211" s="322"/>
      <c r="AP211" s="322"/>
      <c r="AQ211" s="322"/>
      <c r="AR211" s="322"/>
      <c r="AS211" s="322"/>
      <c r="AT211" s="322"/>
      <c r="AU211" s="322"/>
      <c r="AV211" s="322"/>
      <c r="AW211" s="322"/>
      <c r="AX211" s="322"/>
      <c r="AY211" s="322"/>
      <c r="AZ211" s="322"/>
      <c r="BA211" s="322"/>
      <c r="BB211" s="322"/>
      <c r="BC211" s="322"/>
      <c r="BD211" s="322"/>
      <c r="BE211" s="322"/>
      <c r="BF211" s="322"/>
      <c r="BG211" s="322"/>
      <c r="BH211" s="322"/>
      <c r="BI211" s="322"/>
      <c r="BJ211" s="322"/>
      <c r="BK211" s="322"/>
      <c r="BL211" s="322"/>
      <c r="BM211" s="322"/>
      <c r="BN211" s="322"/>
      <c r="BO211" s="322"/>
      <c r="BP211" s="322"/>
      <c r="BQ211" s="322"/>
      <c r="BR211" s="322"/>
      <c r="BS211" s="147"/>
    </row>
    <row r="212" spans="2:71" x14ac:dyDescent="0.2">
      <c r="B212" s="322"/>
      <c r="C212" s="322"/>
      <c r="D212" s="322"/>
      <c r="E212" s="322"/>
      <c r="F212" s="322"/>
      <c r="G212" s="322"/>
      <c r="H212" s="322"/>
      <c r="I212" s="322"/>
      <c r="J212" s="322"/>
      <c r="K212" s="322"/>
      <c r="L212" s="322"/>
      <c r="M212" s="322"/>
      <c r="N212" s="322"/>
      <c r="O212" s="322"/>
      <c r="P212" s="322"/>
      <c r="Q212" s="322"/>
      <c r="R212" s="322"/>
      <c r="S212" s="322"/>
      <c r="T212" s="322"/>
      <c r="U212" s="322"/>
      <c r="V212" s="322"/>
      <c r="W212" s="322"/>
      <c r="X212" s="322"/>
      <c r="Y212" s="322"/>
      <c r="Z212" s="322"/>
      <c r="AA212" s="322"/>
      <c r="AB212" s="322"/>
      <c r="AC212" s="322"/>
      <c r="AD212" s="322"/>
      <c r="AE212" s="322"/>
      <c r="AF212" s="322"/>
      <c r="AG212" s="322"/>
      <c r="AH212" s="322"/>
      <c r="AI212" s="322"/>
      <c r="AJ212" s="322"/>
      <c r="AK212" s="322"/>
      <c r="AL212" s="322"/>
      <c r="AM212" s="322"/>
      <c r="AN212" s="322"/>
      <c r="AO212" s="322"/>
      <c r="AP212" s="322"/>
      <c r="AQ212" s="322"/>
      <c r="AR212" s="322"/>
      <c r="AS212" s="322"/>
      <c r="AT212" s="322"/>
      <c r="AU212" s="322"/>
      <c r="AV212" s="322"/>
      <c r="AW212" s="322"/>
      <c r="AX212" s="322"/>
      <c r="AY212" s="322"/>
      <c r="AZ212" s="322"/>
      <c r="BA212" s="322"/>
      <c r="BB212" s="322"/>
      <c r="BC212" s="322"/>
      <c r="BD212" s="322"/>
      <c r="BE212" s="322"/>
      <c r="BF212" s="322"/>
      <c r="BG212" s="322"/>
      <c r="BH212" s="322"/>
      <c r="BI212" s="322"/>
      <c r="BJ212" s="322"/>
      <c r="BK212" s="322"/>
      <c r="BL212" s="322"/>
      <c r="BM212" s="322"/>
      <c r="BN212" s="322"/>
      <c r="BO212" s="322"/>
      <c r="BP212" s="322"/>
      <c r="BQ212" s="322"/>
      <c r="BR212" s="322"/>
      <c r="BS212" s="147"/>
    </row>
    <row r="213" spans="2:71" x14ac:dyDescent="0.2">
      <c r="B213" s="322"/>
      <c r="C213" s="322"/>
      <c r="D213" s="322"/>
      <c r="E213" s="322"/>
      <c r="F213" s="322"/>
      <c r="G213" s="322"/>
      <c r="H213" s="322"/>
      <c r="I213" s="322"/>
      <c r="J213" s="322"/>
      <c r="K213" s="322"/>
      <c r="L213" s="322"/>
      <c r="M213" s="322"/>
      <c r="N213" s="322"/>
      <c r="O213" s="322"/>
      <c r="P213" s="322"/>
      <c r="Q213" s="322"/>
      <c r="R213" s="322"/>
      <c r="S213" s="322"/>
      <c r="T213" s="322"/>
      <c r="U213" s="322"/>
      <c r="V213" s="322"/>
      <c r="W213" s="322"/>
      <c r="X213" s="322"/>
      <c r="Y213" s="322"/>
      <c r="Z213" s="322"/>
      <c r="AA213" s="322"/>
      <c r="AB213" s="322"/>
      <c r="AC213" s="322"/>
      <c r="AD213" s="322"/>
      <c r="AE213" s="322"/>
      <c r="AF213" s="322"/>
      <c r="AG213" s="322"/>
      <c r="AH213" s="322"/>
      <c r="AI213" s="322"/>
      <c r="AJ213" s="322"/>
      <c r="AK213" s="322"/>
      <c r="AL213" s="322"/>
      <c r="AM213" s="322"/>
      <c r="AN213" s="322"/>
      <c r="AO213" s="322"/>
      <c r="AP213" s="322"/>
      <c r="AQ213" s="322"/>
      <c r="AR213" s="322"/>
      <c r="AS213" s="322"/>
      <c r="AT213" s="322"/>
      <c r="AU213" s="322"/>
      <c r="AV213" s="322"/>
      <c r="AW213" s="322"/>
      <c r="AX213" s="322"/>
      <c r="AY213" s="322"/>
      <c r="AZ213" s="322"/>
      <c r="BA213" s="322"/>
      <c r="BB213" s="322"/>
      <c r="BC213" s="322"/>
      <c r="BD213" s="322"/>
      <c r="BE213" s="322"/>
      <c r="BF213" s="322"/>
      <c r="BG213" s="322"/>
      <c r="BH213" s="322"/>
      <c r="BI213" s="322"/>
      <c r="BJ213" s="322"/>
      <c r="BK213" s="322"/>
      <c r="BL213" s="322"/>
      <c r="BM213" s="322"/>
      <c r="BN213" s="322"/>
      <c r="BO213" s="322"/>
      <c r="BP213" s="322"/>
      <c r="BQ213" s="322"/>
      <c r="BR213" s="322"/>
      <c r="BS213" s="147"/>
    </row>
    <row r="214" spans="2:71" x14ac:dyDescent="0.2">
      <c r="B214" s="322"/>
      <c r="C214" s="322"/>
      <c r="D214" s="322"/>
      <c r="E214" s="322"/>
      <c r="F214" s="322"/>
      <c r="G214" s="322"/>
      <c r="H214" s="322"/>
      <c r="I214" s="322"/>
      <c r="J214" s="322"/>
      <c r="K214" s="322"/>
      <c r="L214" s="322"/>
      <c r="M214" s="322"/>
      <c r="N214" s="322"/>
      <c r="O214" s="322"/>
      <c r="P214" s="322"/>
      <c r="Q214" s="322"/>
      <c r="R214" s="322"/>
      <c r="S214" s="322"/>
      <c r="T214" s="322"/>
      <c r="U214" s="322"/>
      <c r="V214" s="322"/>
      <c r="W214" s="322"/>
      <c r="X214" s="322"/>
      <c r="Y214" s="322"/>
      <c r="Z214" s="322"/>
      <c r="AA214" s="322"/>
      <c r="AB214" s="322"/>
      <c r="AC214" s="322"/>
      <c r="AD214" s="322"/>
      <c r="AE214" s="322"/>
      <c r="AF214" s="322"/>
      <c r="AG214" s="322"/>
      <c r="AH214" s="322"/>
      <c r="AI214" s="322"/>
      <c r="AJ214" s="322"/>
      <c r="AK214" s="322"/>
      <c r="AL214" s="322"/>
      <c r="AM214" s="322"/>
      <c r="AN214" s="322"/>
      <c r="AO214" s="322"/>
      <c r="AP214" s="322"/>
      <c r="AQ214" s="322"/>
      <c r="AR214" s="322"/>
      <c r="AS214" s="322"/>
      <c r="AT214" s="322"/>
      <c r="AU214" s="322"/>
      <c r="AV214" s="322"/>
      <c r="AW214" s="322"/>
      <c r="AX214" s="322"/>
      <c r="AY214" s="322"/>
      <c r="AZ214" s="322"/>
      <c r="BA214" s="322"/>
      <c r="BB214" s="322"/>
      <c r="BC214" s="322"/>
      <c r="BD214" s="322"/>
      <c r="BE214" s="322"/>
      <c r="BF214" s="322"/>
      <c r="BG214" s="322"/>
      <c r="BH214" s="322"/>
      <c r="BI214" s="322"/>
      <c r="BJ214" s="322"/>
      <c r="BK214" s="322"/>
      <c r="BL214" s="322"/>
      <c r="BM214" s="322"/>
      <c r="BN214" s="322"/>
      <c r="BO214" s="322"/>
      <c r="BP214" s="322"/>
      <c r="BQ214" s="322"/>
      <c r="BR214" s="322"/>
      <c r="BS214" s="147"/>
    </row>
    <row r="215" spans="2:71" x14ac:dyDescent="0.2">
      <c r="B215" s="322"/>
      <c r="C215" s="322"/>
      <c r="D215" s="322"/>
      <c r="E215" s="322"/>
      <c r="F215" s="322"/>
      <c r="G215" s="322"/>
      <c r="H215" s="322"/>
      <c r="I215" s="322"/>
      <c r="J215" s="322"/>
      <c r="K215" s="322"/>
      <c r="L215" s="322"/>
      <c r="M215" s="322"/>
      <c r="N215" s="322"/>
      <c r="O215" s="322"/>
      <c r="P215" s="322"/>
      <c r="Q215" s="322"/>
      <c r="R215" s="322"/>
      <c r="S215" s="322"/>
      <c r="T215" s="322"/>
      <c r="U215" s="322"/>
      <c r="V215" s="322"/>
      <c r="W215" s="322"/>
      <c r="X215" s="322"/>
      <c r="Y215" s="322"/>
      <c r="Z215" s="322"/>
      <c r="AA215" s="322"/>
      <c r="AB215" s="322"/>
      <c r="AC215" s="322"/>
      <c r="AD215" s="322"/>
      <c r="AE215" s="322"/>
      <c r="AF215" s="322"/>
      <c r="AG215" s="322"/>
      <c r="AH215" s="322"/>
      <c r="AI215" s="322"/>
      <c r="AJ215" s="322"/>
      <c r="AK215" s="322"/>
      <c r="AL215" s="322"/>
      <c r="AM215" s="322"/>
      <c r="AN215" s="322"/>
      <c r="AO215" s="322"/>
      <c r="AP215" s="322"/>
      <c r="AQ215" s="322"/>
      <c r="AR215" s="322"/>
      <c r="AS215" s="322"/>
      <c r="AT215" s="322"/>
      <c r="AU215" s="322"/>
      <c r="AV215" s="322"/>
      <c r="AW215" s="322"/>
      <c r="AX215" s="322"/>
      <c r="AY215" s="322"/>
      <c r="AZ215" s="322"/>
      <c r="BA215" s="322"/>
      <c r="BB215" s="322"/>
      <c r="BC215" s="322"/>
      <c r="BD215" s="322"/>
      <c r="BE215" s="322"/>
      <c r="BF215" s="322"/>
      <c r="BG215" s="322"/>
      <c r="BH215" s="322"/>
      <c r="BI215" s="322"/>
      <c r="BJ215" s="322"/>
      <c r="BK215" s="322"/>
      <c r="BL215" s="322"/>
      <c r="BM215" s="322"/>
      <c r="BN215" s="322"/>
      <c r="BO215" s="322"/>
      <c r="BP215" s="322"/>
      <c r="BQ215" s="322"/>
      <c r="BR215" s="322"/>
      <c r="BS215" s="147"/>
    </row>
    <row r="216" spans="2:71" x14ac:dyDescent="0.2">
      <c r="B216" s="322"/>
      <c r="C216" s="322"/>
      <c r="D216" s="322"/>
      <c r="E216" s="322"/>
      <c r="F216" s="322"/>
      <c r="G216" s="322"/>
      <c r="H216" s="322"/>
      <c r="I216" s="322"/>
      <c r="J216" s="322"/>
      <c r="K216" s="322"/>
      <c r="L216" s="322"/>
      <c r="M216" s="322"/>
      <c r="N216" s="322"/>
      <c r="O216" s="322"/>
      <c r="P216" s="322"/>
      <c r="Q216" s="322"/>
      <c r="R216" s="322"/>
      <c r="S216" s="322"/>
      <c r="T216" s="322"/>
      <c r="U216" s="322"/>
      <c r="V216" s="322"/>
      <c r="W216" s="322"/>
      <c r="X216" s="322"/>
      <c r="Y216" s="322"/>
      <c r="Z216" s="322"/>
      <c r="AA216" s="322"/>
      <c r="AB216" s="322"/>
      <c r="AC216" s="322"/>
      <c r="AD216" s="322"/>
      <c r="AE216" s="322"/>
      <c r="AF216" s="322"/>
      <c r="AG216" s="322"/>
      <c r="AH216" s="322"/>
      <c r="AI216" s="322"/>
      <c r="AJ216" s="322"/>
      <c r="AK216" s="322"/>
      <c r="AL216" s="322"/>
      <c r="AM216" s="322"/>
      <c r="AN216" s="322"/>
      <c r="AO216" s="322"/>
      <c r="AP216" s="322"/>
      <c r="AQ216" s="322"/>
      <c r="AR216" s="322"/>
      <c r="AS216" s="322"/>
      <c r="AT216" s="322"/>
      <c r="AU216" s="322"/>
      <c r="AV216" s="322"/>
      <c r="AW216" s="322"/>
      <c r="AX216" s="322"/>
      <c r="AY216" s="322"/>
      <c r="AZ216" s="322"/>
      <c r="BA216" s="322"/>
      <c r="BB216" s="322"/>
      <c r="BC216" s="322"/>
      <c r="BD216" s="322"/>
      <c r="BE216" s="322"/>
      <c r="BF216" s="322"/>
      <c r="BG216" s="322"/>
      <c r="BH216" s="322"/>
      <c r="BI216" s="322"/>
      <c r="BJ216" s="322"/>
      <c r="BK216" s="322"/>
      <c r="BL216" s="322"/>
      <c r="BM216" s="322"/>
      <c r="BN216" s="322"/>
      <c r="BO216" s="322"/>
      <c r="BP216" s="322"/>
      <c r="BQ216" s="322"/>
      <c r="BR216" s="322"/>
      <c r="BS216" s="147"/>
    </row>
    <row r="217" spans="2:71" x14ac:dyDescent="0.2">
      <c r="B217" s="322"/>
      <c r="C217" s="322"/>
      <c r="D217" s="322"/>
      <c r="E217" s="322"/>
      <c r="F217" s="322"/>
      <c r="G217" s="322"/>
      <c r="H217" s="322"/>
      <c r="I217" s="322"/>
      <c r="J217" s="322"/>
      <c r="K217" s="322"/>
      <c r="L217" s="322"/>
      <c r="M217" s="322"/>
      <c r="N217" s="322"/>
      <c r="O217" s="322"/>
      <c r="P217" s="322"/>
      <c r="Q217" s="322"/>
      <c r="R217" s="322"/>
      <c r="S217" s="322"/>
      <c r="T217" s="322"/>
      <c r="U217" s="322"/>
      <c r="V217" s="322"/>
      <c r="W217" s="322"/>
      <c r="X217" s="322"/>
      <c r="Y217" s="322"/>
      <c r="Z217" s="322"/>
      <c r="AA217" s="322"/>
      <c r="AB217" s="322"/>
      <c r="AC217" s="322"/>
      <c r="AD217" s="322"/>
      <c r="AE217" s="322"/>
      <c r="AF217" s="322"/>
      <c r="AG217" s="322"/>
      <c r="AH217" s="322"/>
      <c r="AI217" s="322"/>
      <c r="AJ217" s="322"/>
      <c r="AK217" s="322"/>
      <c r="AL217" s="322"/>
      <c r="AM217" s="322"/>
      <c r="AN217" s="322"/>
      <c r="AO217" s="322"/>
      <c r="AP217" s="322"/>
      <c r="AQ217" s="322"/>
      <c r="AR217" s="322"/>
      <c r="AS217" s="322"/>
      <c r="AT217" s="322"/>
      <c r="AU217" s="322"/>
      <c r="AV217" s="322"/>
      <c r="AW217" s="322"/>
      <c r="AX217" s="322"/>
      <c r="AY217" s="322"/>
      <c r="AZ217" s="322"/>
      <c r="BA217" s="322"/>
      <c r="BB217" s="322"/>
      <c r="BC217" s="322"/>
      <c r="BD217" s="322"/>
      <c r="BE217" s="322"/>
      <c r="BF217" s="322"/>
      <c r="BG217" s="322"/>
      <c r="BH217" s="322"/>
      <c r="BI217" s="322"/>
      <c r="BJ217" s="322"/>
      <c r="BK217" s="322"/>
      <c r="BL217" s="322"/>
      <c r="BM217" s="322"/>
      <c r="BN217" s="322"/>
      <c r="BO217" s="322"/>
      <c r="BP217" s="322"/>
      <c r="BQ217" s="322"/>
      <c r="BR217" s="322"/>
      <c r="BS217" s="147"/>
    </row>
    <row r="218" spans="2:71" x14ac:dyDescent="0.2">
      <c r="B218" s="322"/>
      <c r="C218" s="322"/>
      <c r="D218" s="322"/>
      <c r="E218" s="322"/>
      <c r="F218" s="322"/>
      <c r="G218" s="322"/>
      <c r="H218" s="322"/>
      <c r="I218" s="322"/>
      <c r="J218" s="322"/>
      <c r="K218" s="322"/>
      <c r="L218" s="322"/>
      <c r="M218" s="322"/>
      <c r="N218" s="322"/>
      <c r="O218" s="322"/>
      <c r="P218" s="322"/>
      <c r="Q218" s="322"/>
      <c r="R218" s="322"/>
      <c r="S218" s="322"/>
      <c r="T218" s="322"/>
      <c r="U218" s="322"/>
      <c r="V218" s="322"/>
      <c r="W218" s="322"/>
      <c r="X218" s="322"/>
      <c r="Y218" s="322"/>
      <c r="Z218" s="322"/>
      <c r="AA218" s="322"/>
      <c r="AB218" s="322"/>
      <c r="AC218" s="322"/>
      <c r="AD218" s="322"/>
      <c r="AE218" s="322"/>
      <c r="AF218" s="322"/>
      <c r="AG218" s="322"/>
      <c r="AH218" s="322"/>
      <c r="AI218" s="322"/>
      <c r="AJ218" s="322"/>
      <c r="AK218" s="322"/>
      <c r="AL218" s="322"/>
      <c r="AM218" s="322"/>
      <c r="AN218" s="322"/>
      <c r="AO218" s="322"/>
      <c r="AP218" s="322"/>
      <c r="AQ218" s="322"/>
      <c r="AR218" s="322"/>
      <c r="AS218" s="322"/>
      <c r="AT218" s="322"/>
      <c r="AU218" s="322"/>
      <c r="AV218" s="322"/>
      <c r="AW218" s="322"/>
      <c r="AX218" s="322"/>
      <c r="AY218" s="322"/>
      <c r="AZ218" s="322"/>
      <c r="BA218" s="322"/>
      <c r="BB218" s="322"/>
      <c r="BC218" s="322"/>
      <c r="BD218" s="322"/>
      <c r="BE218" s="322"/>
      <c r="BF218" s="322"/>
      <c r="BG218" s="322"/>
      <c r="BH218" s="322"/>
      <c r="BI218" s="322"/>
      <c r="BJ218" s="322"/>
      <c r="BK218" s="322"/>
      <c r="BL218" s="322"/>
      <c r="BM218" s="322"/>
      <c r="BN218" s="322"/>
      <c r="BO218" s="322"/>
      <c r="BP218" s="322"/>
      <c r="BQ218" s="322"/>
      <c r="BR218" s="322"/>
      <c r="BS218" s="147"/>
    </row>
    <row r="219" spans="2:71" x14ac:dyDescent="0.2">
      <c r="B219" s="322"/>
      <c r="C219" s="322"/>
      <c r="D219" s="322"/>
      <c r="E219" s="322"/>
      <c r="F219" s="322"/>
      <c r="G219" s="322"/>
      <c r="H219" s="322"/>
      <c r="I219" s="322"/>
      <c r="J219" s="322"/>
      <c r="K219" s="322"/>
      <c r="L219" s="322"/>
      <c r="M219" s="322"/>
      <c r="N219" s="322"/>
      <c r="O219" s="322"/>
      <c r="P219" s="322"/>
      <c r="Q219" s="322"/>
      <c r="R219" s="322"/>
      <c r="S219" s="322"/>
      <c r="T219" s="322"/>
      <c r="U219" s="322"/>
      <c r="V219" s="322"/>
      <c r="W219" s="322"/>
      <c r="X219" s="322"/>
      <c r="Y219" s="322"/>
      <c r="Z219" s="322"/>
      <c r="AA219" s="322"/>
      <c r="AB219" s="322"/>
      <c r="AC219" s="322"/>
      <c r="AD219" s="322"/>
      <c r="AE219" s="322"/>
      <c r="AF219" s="322"/>
      <c r="AG219" s="322"/>
      <c r="AH219" s="322"/>
      <c r="AI219" s="322"/>
      <c r="AJ219" s="322"/>
      <c r="AK219" s="322"/>
      <c r="AL219" s="322"/>
      <c r="AM219" s="322"/>
      <c r="AN219" s="322"/>
      <c r="AO219" s="322"/>
      <c r="AP219" s="322"/>
      <c r="AQ219" s="322"/>
      <c r="AR219" s="322"/>
      <c r="AS219" s="322"/>
      <c r="AT219" s="322"/>
      <c r="AU219" s="322"/>
      <c r="AV219" s="322"/>
      <c r="AW219" s="322"/>
      <c r="AX219" s="322"/>
      <c r="AY219" s="322"/>
      <c r="AZ219" s="322"/>
      <c r="BA219" s="322"/>
      <c r="BB219" s="322"/>
      <c r="BC219" s="322"/>
      <c r="BD219" s="322"/>
      <c r="BE219" s="322"/>
      <c r="BF219" s="322"/>
      <c r="BG219" s="322"/>
      <c r="BH219" s="322"/>
      <c r="BI219" s="322"/>
      <c r="BJ219" s="322"/>
      <c r="BK219" s="322"/>
      <c r="BL219" s="322"/>
      <c r="BM219" s="322"/>
      <c r="BN219" s="322"/>
      <c r="BO219" s="322"/>
      <c r="BP219" s="322"/>
      <c r="BQ219" s="322"/>
      <c r="BR219" s="322"/>
      <c r="BS219" s="147"/>
    </row>
    <row r="220" spans="2:71" x14ac:dyDescent="0.2">
      <c r="B220" s="322"/>
      <c r="C220" s="322"/>
      <c r="D220" s="322"/>
      <c r="E220" s="322"/>
      <c r="F220" s="322"/>
      <c r="G220" s="322"/>
      <c r="H220" s="322"/>
      <c r="I220" s="322"/>
      <c r="J220" s="322"/>
      <c r="K220" s="322"/>
      <c r="L220" s="322"/>
      <c r="M220" s="322"/>
      <c r="N220" s="322"/>
      <c r="O220" s="322"/>
      <c r="P220" s="322"/>
      <c r="Q220" s="322"/>
      <c r="R220" s="322"/>
      <c r="S220" s="322"/>
      <c r="T220" s="322"/>
      <c r="U220" s="322"/>
      <c r="V220" s="322"/>
      <c r="W220" s="322"/>
      <c r="X220" s="322"/>
      <c r="Y220" s="322"/>
      <c r="Z220" s="322"/>
      <c r="AA220" s="322"/>
      <c r="AB220" s="322"/>
      <c r="AC220" s="322"/>
      <c r="AD220" s="322"/>
      <c r="AE220" s="322"/>
      <c r="AF220" s="322"/>
      <c r="AG220" s="322"/>
      <c r="AH220" s="322"/>
      <c r="AI220" s="322"/>
      <c r="AJ220" s="322"/>
      <c r="AK220" s="322"/>
      <c r="AL220" s="322"/>
      <c r="AM220" s="322"/>
      <c r="AN220" s="322"/>
      <c r="AO220" s="322"/>
      <c r="AP220" s="322"/>
      <c r="AQ220" s="322"/>
      <c r="AR220" s="322"/>
      <c r="AS220" s="322"/>
      <c r="AT220" s="322"/>
      <c r="AU220" s="322"/>
      <c r="AV220" s="322"/>
      <c r="AW220" s="322"/>
      <c r="AX220" s="322"/>
      <c r="AY220" s="322"/>
      <c r="AZ220" s="322"/>
      <c r="BA220" s="322"/>
      <c r="BB220" s="322"/>
      <c r="BC220" s="322"/>
      <c r="BD220" s="322"/>
      <c r="BE220" s="322"/>
      <c r="BF220" s="322"/>
      <c r="BG220" s="322"/>
      <c r="BH220" s="322"/>
      <c r="BI220" s="322"/>
      <c r="BJ220" s="322"/>
      <c r="BK220" s="322"/>
      <c r="BL220" s="322"/>
      <c r="BM220" s="322"/>
      <c r="BN220" s="322"/>
      <c r="BO220" s="322"/>
      <c r="BP220" s="322"/>
      <c r="BQ220" s="322"/>
      <c r="BR220" s="322"/>
      <c r="BS220" s="147"/>
    </row>
    <row r="221" spans="2:71" x14ac:dyDescent="0.2">
      <c r="B221" s="322"/>
      <c r="C221" s="322"/>
      <c r="D221" s="322"/>
      <c r="E221" s="322"/>
      <c r="F221" s="322"/>
      <c r="G221" s="322"/>
      <c r="H221" s="322"/>
      <c r="I221" s="322"/>
      <c r="J221" s="322"/>
      <c r="K221" s="322"/>
      <c r="L221" s="322"/>
      <c r="M221" s="322"/>
      <c r="N221" s="322"/>
      <c r="O221" s="322"/>
      <c r="P221" s="322"/>
      <c r="Q221" s="322"/>
      <c r="R221" s="322"/>
      <c r="S221" s="322"/>
      <c r="T221" s="322"/>
      <c r="U221" s="322"/>
      <c r="V221" s="322"/>
      <c r="W221" s="322"/>
      <c r="X221" s="322"/>
      <c r="Y221" s="322"/>
      <c r="Z221" s="322"/>
      <c r="AA221" s="322"/>
      <c r="AB221" s="322"/>
      <c r="AC221" s="322"/>
      <c r="AD221" s="322"/>
      <c r="AE221" s="322"/>
      <c r="AF221" s="322"/>
      <c r="AG221" s="322"/>
      <c r="AH221" s="322"/>
      <c r="AI221" s="322"/>
      <c r="AJ221" s="322"/>
      <c r="AK221" s="322"/>
      <c r="AL221" s="322"/>
      <c r="AM221" s="322"/>
      <c r="AN221" s="322"/>
      <c r="AO221" s="322"/>
      <c r="AP221" s="322"/>
      <c r="AQ221" s="322"/>
      <c r="AR221" s="322"/>
      <c r="AS221" s="322"/>
      <c r="AT221" s="322"/>
      <c r="AU221" s="322"/>
      <c r="AV221" s="322"/>
      <c r="AW221" s="322"/>
      <c r="AX221" s="322"/>
      <c r="AY221" s="322"/>
      <c r="AZ221" s="322"/>
      <c r="BA221" s="322"/>
      <c r="BB221" s="322"/>
      <c r="BC221" s="322"/>
      <c r="BD221" s="322"/>
      <c r="BE221" s="322"/>
      <c r="BF221" s="322"/>
      <c r="BG221" s="322"/>
      <c r="BH221" s="322"/>
      <c r="BI221" s="322"/>
      <c r="BJ221" s="322"/>
      <c r="BK221" s="322"/>
      <c r="BL221" s="322"/>
      <c r="BM221" s="322"/>
      <c r="BN221" s="322"/>
      <c r="BO221" s="322"/>
      <c r="BP221" s="322"/>
      <c r="BQ221" s="322"/>
      <c r="BR221" s="322"/>
      <c r="BS221" s="147"/>
    </row>
    <row r="222" spans="2:71" x14ac:dyDescent="0.2">
      <c r="B222" s="322"/>
      <c r="C222" s="322"/>
      <c r="D222" s="322"/>
      <c r="E222" s="322"/>
      <c r="F222" s="322"/>
      <c r="G222" s="322"/>
      <c r="H222" s="322"/>
      <c r="I222" s="322"/>
      <c r="J222" s="322"/>
      <c r="K222" s="322"/>
      <c r="L222" s="322"/>
      <c r="M222" s="322"/>
      <c r="N222" s="322"/>
      <c r="O222" s="322"/>
      <c r="P222" s="322"/>
      <c r="Q222" s="322"/>
      <c r="R222" s="322"/>
      <c r="S222" s="322"/>
      <c r="T222" s="322"/>
      <c r="U222" s="322"/>
      <c r="V222" s="322"/>
      <c r="W222" s="322"/>
      <c r="X222" s="322"/>
      <c r="Y222" s="322"/>
      <c r="Z222" s="322"/>
      <c r="AA222" s="322"/>
      <c r="AB222" s="322"/>
      <c r="AC222" s="322"/>
      <c r="AD222" s="322"/>
      <c r="AE222" s="322"/>
      <c r="AF222" s="322"/>
      <c r="AG222" s="322"/>
      <c r="AH222" s="322"/>
      <c r="AI222" s="322"/>
      <c r="AJ222" s="322"/>
      <c r="AK222" s="322"/>
      <c r="AL222" s="322"/>
      <c r="AM222" s="322"/>
      <c r="AN222" s="322"/>
      <c r="AO222" s="322"/>
      <c r="AP222" s="322"/>
      <c r="AQ222" s="322"/>
      <c r="AR222" s="322"/>
      <c r="AS222" s="322"/>
      <c r="AT222" s="322"/>
      <c r="AU222" s="322"/>
      <c r="AV222" s="322"/>
      <c r="AW222" s="322"/>
      <c r="AX222" s="322"/>
      <c r="AY222" s="322"/>
      <c r="AZ222" s="322"/>
      <c r="BA222" s="322"/>
      <c r="BB222" s="322"/>
      <c r="BC222" s="322"/>
      <c r="BD222" s="322"/>
      <c r="BE222" s="322"/>
      <c r="BF222" s="322"/>
      <c r="BG222" s="322"/>
      <c r="BH222" s="322"/>
      <c r="BI222" s="322"/>
      <c r="BJ222" s="322"/>
      <c r="BK222" s="322"/>
      <c r="BL222" s="322"/>
      <c r="BM222" s="322"/>
      <c r="BN222" s="322"/>
      <c r="BO222" s="322"/>
      <c r="BP222" s="322"/>
      <c r="BQ222" s="322"/>
      <c r="BR222" s="322"/>
      <c r="BS222" s="147"/>
    </row>
    <row r="223" spans="2:71" x14ac:dyDescent="0.2">
      <c r="B223" s="322"/>
      <c r="C223" s="322"/>
      <c r="D223" s="322"/>
      <c r="E223" s="322"/>
      <c r="F223" s="322"/>
      <c r="G223" s="322"/>
      <c r="H223" s="322"/>
      <c r="I223" s="322"/>
      <c r="J223" s="322"/>
      <c r="K223" s="322"/>
      <c r="L223" s="322"/>
      <c r="M223" s="322"/>
      <c r="N223" s="322"/>
      <c r="O223" s="322"/>
      <c r="P223" s="322"/>
      <c r="Q223" s="322"/>
      <c r="R223" s="322"/>
      <c r="S223" s="322"/>
      <c r="T223" s="322"/>
      <c r="U223" s="322"/>
      <c r="V223" s="322"/>
      <c r="W223" s="322"/>
      <c r="X223" s="322"/>
      <c r="Y223" s="322"/>
      <c r="Z223" s="322"/>
      <c r="AA223" s="322"/>
      <c r="AB223" s="322"/>
      <c r="AC223" s="322"/>
      <c r="AD223" s="322"/>
      <c r="AE223" s="322"/>
      <c r="AF223" s="322"/>
      <c r="AG223" s="322"/>
      <c r="AH223" s="322"/>
      <c r="AI223" s="322"/>
      <c r="AJ223" s="322"/>
      <c r="AK223" s="322"/>
      <c r="AL223" s="322"/>
      <c r="AM223" s="322"/>
      <c r="AN223" s="322"/>
      <c r="AO223" s="322"/>
      <c r="AP223" s="322"/>
      <c r="AQ223" s="322"/>
      <c r="AR223" s="322"/>
      <c r="AS223" s="322"/>
      <c r="AT223" s="322"/>
      <c r="AU223" s="322"/>
      <c r="AV223" s="322"/>
      <c r="AW223" s="322"/>
      <c r="AX223" s="322"/>
      <c r="AY223" s="322"/>
      <c r="AZ223" s="322"/>
      <c r="BA223" s="322"/>
      <c r="BB223" s="322"/>
      <c r="BC223" s="322"/>
      <c r="BD223" s="322"/>
      <c r="BE223" s="322"/>
      <c r="BF223" s="322"/>
      <c r="BG223" s="322"/>
      <c r="BH223" s="322"/>
      <c r="BI223" s="322"/>
      <c r="BJ223" s="322"/>
      <c r="BK223" s="322"/>
      <c r="BL223" s="322"/>
      <c r="BM223" s="322"/>
      <c r="BN223" s="322"/>
      <c r="BO223" s="322"/>
      <c r="BP223" s="322"/>
      <c r="BQ223" s="322"/>
      <c r="BR223" s="322"/>
      <c r="BS223" s="147"/>
    </row>
    <row r="224" spans="2:71" x14ac:dyDescent="0.2">
      <c r="B224" s="322"/>
      <c r="C224" s="322"/>
      <c r="D224" s="322"/>
      <c r="E224" s="322"/>
      <c r="F224" s="322"/>
      <c r="G224" s="322"/>
      <c r="H224" s="322"/>
      <c r="I224" s="322"/>
      <c r="J224" s="322"/>
      <c r="K224" s="322"/>
      <c r="L224" s="322"/>
      <c r="M224" s="322"/>
      <c r="N224" s="322"/>
      <c r="O224" s="322"/>
      <c r="P224" s="322"/>
      <c r="Q224" s="322"/>
      <c r="R224" s="322"/>
      <c r="S224" s="322"/>
      <c r="T224" s="322"/>
      <c r="U224" s="322"/>
      <c r="V224" s="322"/>
      <c r="W224" s="322"/>
      <c r="X224" s="322"/>
      <c r="Y224" s="322"/>
      <c r="Z224" s="322"/>
      <c r="AA224" s="322"/>
      <c r="AB224" s="322"/>
      <c r="AC224" s="322"/>
      <c r="AD224" s="322"/>
      <c r="AE224" s="322"/>
      <c r="AF224" s="322"/>
      <c r="AG224" s="322"/>
      <c r="AH224" s="322"/>
      <c r="AI224" s="322"/>
      <c r="AJ224" s="322"/>
      <c r="AK224" s="322"/>
      <c r="AL224" s="322"/>
      <c r="AM224" s="322"/>
      <c r="AN224" s="322"/>
      <c r="AO224" s="322"/>
      <c r="AP224" s="322"/>
      <c r="AQ224" s="322"/>
      <c r="AR224" s="322"/>
      <c r="AS224" s="322"/>
      <c r="AT224" s="322"/>
      <c r="AU224" s="322"/>
      <c r="AV224" s="322"/>
      <c r="AW224" s="322"/>
      <c r="AX224" s="322"/>
      <c r="AY224" s="322"/>
      <c r="AZ224" s="322"/>
      <c r="BA224" s="322"/>
      <c r="BB224" s="322"/>
      <c r="BC224" s="322"/>
      <c r="BD224" s="322"/>
      <c r="BE224" s="322"/>
      <c r="BF224" s="322"/>
      <c r="BG224" s="322"/>
      <c r="BH224" s="322"/>
      <c r="BI224" s="322"/>
      <c r="BJ224" s="322"/>
      <c r="BK224" s="322"/>
      <c r="BL224" s="322"/>
      <c r="BM224" s="322"/>
      <c r="BN224" s="322"/>
      <c r="BO224" s="322"/>
      <c r="BP224" s="322"/>
      <c r="BQ224" s="322"/>
      <c r="BR224" s="322"/>
      <c r="BS224" s="147"/>
    </row>
    <row r="225" spans="2:71" x14ac:dyDescent="0.2">
      <c r="B225" s="322"/>
      <c r="C225" s="322"/>
      <c r="D225" s="322"/>
      <c r="E225" s="322"/>
      <c r="F225" s="322"/>
      <c r="G225" s="322"/>
      <c r="H225" s="322"/>
      <c r="I225" s="322"/>
      <c r="J225" s="322"/>
      <c r="K225" s="322"/>
      <c r="L225" s="322"/>
      <c r="M225" s="322"/>
      <c r="N225" s="322"/>
      <c r="O225" s="322"/>
      <c r="P225" s="322"/>
      <c r="Q225" s="322"/>
      <c r="R225" s="322"/>
      <c r="S225" s="322"/>
      <c r="T225" s="322"/>
      <c r="U225" s="322"/>
      <c r="V225" s="322"/>
      <c r="W225" s="322"/>
      <c r="X225" s="322"/>
      <c r="Y225" s="322"/>
      <c r="Z225" s="322"/>
      <c r="AA225" s="322"/>
      <c r="AB225" s="322"/>
      <c r="AC225" s="322"/>
      <c r="AD225" s="322"/>
      <c r="AE225" s="322"/>
      <c r="AF225" s="322"/>
      <c r="AG225" s="322"/>
      <c r="AH225" s="322"/>
      <c r="AI225" s="322"/>
      <c r="AJ225" s="322"/>
      <c r="AK225" s="322"/>
      <c r="AL225" s="322"/>
      <c r="AM225" s="322"/>
      <c r="AN225" s="322"/>
      <c r="AO225" s="322"/>
      <c r="AP225" s="322"/>
      <c r="AQ225" s="322"/>
      <c r="AR225" s="322"/>
      <c r="AS225" s="322"/>
      <c r="AT225" s="322"/>
      <c r="AU225" s="322"/>
      <c r="AV225" s="322"/>
      <c r="AW225" s="322"/>
      <c r="AX225" s="322"/>
      <c r="AY225" s="322"/>
      <c r="AZ225" s="322"/>
      <c r="BA225" s="322"/>
      <c r="BB225" s="322"/>
      <c r="BC225" s="322"/>
      <c r="BD225" s="322"/>
      <c r="BE225" s="322"/>
      <c r="BF225" s="322"/>
      <c r="BG225" s="322"/>
      <c r="BH225" s="322"/>
      <c r="BI225" s="322"/>
      <c r="BJ225" s="322"/>
      <c r="BK225" s="322"/>
      <c r="BL225" s="322"/>
      <c r="BM225" s="322"/>
      <c r="BN225" s="322"/>
      <c r="BO225" s="322"/>
      <c r="BP225" s="322"/>
      <c r="BQ225" s="322"/>
      <c r="BR225" s="322"/>
      <c r="BS225" s="147"/>
    </row>
    <row r="226" spans="2:71" x14ac:dyDescent="0.2">
      <c r="B226" s="322"/>
      <c r="C226" s="322"/>
      <c r="D226" s="322"/>
      <c r="E226" s="322"/>
      <c r="F226" s="322"/>
      <c r="G226" s="322"/>
      <c r="H226" s="322"/>
      <c r="I226" s="322"/>
      <c r="J226" s="322"/>
      <c r="K226" s="322"/>
      <c r="L226" s="322"/>
      <c r="M226" s="322"/>
      <c r="N226" s="322"/>
      <c r="O226" s="322"/>
      <c r="P226" s="322"/>
      <c r="Q226" s="322"/>
      <c r="R226" s="322"/>
      <c r="S226" s="322"/>
      <c r="T226" s="322"/>
      <c r="U226" s="322"/>
      <c r="V226" s="322"/>
      <c r="W226" s="322"/>
      <c r="X226" s="322"/>
      <c r="Y226" s="322"/>
      <c r="Z226" s="322"/>
      <c r="AA226" s="322"/>
      <c r="AB226" s="322"/>
      <c r="AC226" s="322"/>
      <c r="AD226" s="322"/>
      <c r="AE226" s="322"/>
      <c r="AF226" s="322"/>
      <c r="AG226" s="322"/>
      <c r="AH226" s="322"/>
      <c r="AI226" s="322"/>
      <c r="AJ226" s="322"/>
      <c r="AK226" s="322"/>
      <c r="AL226" s="322"/>
      <c r="AM226" s="322"/>
      <c r="AN226" s="322"/>
      <c r="AO226" s="322"/>
      <c r="AP226" s="322"/>
      <c r="AQ226" s="322"/>
      <c r="AR226" s="322"/>
      <c r="AS226" s="322"/>
      <c r="AT226" s="322"/>
      <c r="AU226" s="322"/>
      <c r="AV226" s="322"/>
      <c r="AW226" s="322"/>
      <c r="AX226" s="322"/>
      <c r="AY226" s="322"/>
      <c r="AZ226" s="322"/>
      <c r="BA226" s="322"/>
      <c r="BB226" s="322"/>
      <c r="BC226" s="322"/>
      <c r="BD226" s="322"/>
      <c r="BE226" s="322"/>
      <c r="BF226" s="322"/>
      <c r="BG226" s="322"/>
      <c r="BH226" s="322"/>
      <c r="BI226" s="322"/>
      <c r="BJ226" s="322"/>
      <c r="BK226" s="322"/>
      <c r="BL226" s="322"/>
      <c r="BM226" s="322"/>
      <c r="BN226" s="322"/>
      <c r="BO226" s="322"/>
      <c r="BP226" s="322"/>
      <c r="BQ226" s="322"/>
      <c r="BR226" s="322"/>
      <c r="BS226" s="147"/>
    </row>
    <row r="227" spans="2:71" x14ac:dyDescent="0.2">
      <c r="B227" s="322"/>
      <c r="C227" s="322"/>
      <c r="D227" s="322"/>
      <c r="E227" s="322"/>
      <c r="F227" s="322"/>
      <c r="G227" s="322"/>
      <c r="H227" s="322"/>
      <c r="I227" s="322"/>
      <c r="J227" s="322"/>
      <c r="K227" s="322"/>
      <c r="L227" s="322"/>
      <c r="M227" s="322"/>
      <c r="N227" s="322"/>
      <c r="O227" s="322"/>
      <c r="P227" s="322"/>
      <c r="Q227" s="322"/>
      <c r="R227" s="322"/>
      <c r="S227" s="322"/>
      <c r="T227" s="322"/>
      <c r="U227" s="322"/>
      <c r="V227" s="322"/>
      <c r="W227" s="322"/>
      <c r="X227" s="322"/>
      <c r="Y227" s="322"/>
      <c r="Z227" s="322"/>
      <c r="AA227" s="322"/>
      <c r="AB227" s="322"/>
      <c r="AC227" s="322"/>
      <c r="AD227" s="322"/>
      <c r="AE227" s="322"/>
      <c r="AF227" s="322"/>
      <c r="AG227" s="322"/>
      <c r="AH227" s="322"/>
      <c r="AI227" s="322"/>
      <c r="AJ227" s="322"/>
      <c r="AK227" s="322"/>
      <c r="AL227" s="322"/>
      <c r="AM227" s="322"/>
      <c r="AN227" s="322"/>
      <c r="AO227" s="322"/>
      <c r="AP227" s="322"/>
      <c r="AQ227" s="322"/>
      <c r="AR227" s="322"/>
      <c r="AS227" s="322"/>
      <c r="AT227" s="322"/>
      <c r="AU227" s="322"/>
      <c r="AV227" s="322"/>
      <c r="AW227" s="322"/>
      <c r="AX227" s="322"/>
      <c r="AY227" s="322"/>
      <c r="AZ227" s="322"/>
      <c r="BA227" s="322"/>
      <c r="BB227" s="322"/>
      <c r="BC227" s="322"/>
      <c r="BD227" s="322"/>
      <c r="BE227" s="322"/>
      <c r="BF227" s="322"/>
      <c r="BG227" s="322"/>
      <c r="BH227" s="322"/>
      <c r="BI227" s="322"/>
      <c r="BJ227" s="322"/>
      <c r="BK227" s="322"/>
      <c r="BL227" s="322"/>
      <c r="BM227" s="322"/>
      <c r="BN227" s="322"/>
      <c r="BO227" s="322"/>
      <c r="BP227" s="322"/>
      <c r="BQ227" s="322"/>
      <c r="BR227" s="322"/>
      <c r="BS227" s="147"/>
    </row>
    <row r="228" spans="2:71" x14ac:dyDescent="0.2">
      <c r="B228" s="322"/>
      <c r="C228" s="322"/>
      <c r="D228" s="322"/>
      <c r="E228" s="322"/>
      <c r="F228" s="322"/>
      <c r="G228" s="322"/>
      <c r="H228" s="322"/>
      <c r="I228" s="322"/>
      <c r="J228" s="322"/>
      <c r="K228" s="322"/>
      <c r="L228" s="322"/>
      <c r="M228" s="322"/>
      <c r="N228" s="322"/>
      <c r="O228" s="322"/>
      <c r="P228" s="322"/>
      <c r="Q228" s="322"/>
      <c r="R228" s="322"/>
      <c r="S228" s="322"/>
      <c r="T228" s="322"/>
      <c r="U228" s="322"/>
      <c r="V228" s="322"/>
      <c r="W228" s="322"/>
      <c r="X228" s="322"/>
      <c r="Y228" s="322"/>
      <c r="Z228" s="322"/>
      <c r="AA228" s="322"/>
      <c r="AB228" s="322"/>
      <c r="AC228" s="322"/>
      <c r="AD228" s="322"/>
      <c r="AE228" s="322"/>
      <c r="AF228" s="322"/>
      <c r="AG228" s="322"/>
      <c r="AH228" s="322"/>
      <c r="AI228" s="322"/>
      <c r="AJ228" s="322"/>
      <c r="AK228" s="322"/>
      <c r="AL228" s="322"/>
      <c r="AM228" s="322"/>
      <c r="AN228" s="322"/>
      <c r="AO228" s="322"/>
      <c r="AP228" s="322"/>
      <c r="AQ228" s="322"/>
      <c r="AR228" s="322"/>
      <c r="AS228" s="322"/>
      <c r="AT228" s="322"/>
      <c r="AU228" s="322"/>
      <c r="AV228" s="322"/>
      <c r="AW228" s="322"/>
      <c r="AX228" s="322"/>
      <c r="AY228" s="322"/>
      <c r="AZ228" s="322"/>
      <c r="BA228" s="322"/>
      <c r="BB228" s="322"/>
      <c r="BC228" s="322"/>
      <c r="BD228" s="322"/>
      <c r="BE228" s="322"/>
      <c r="BF228" s="322"/>
      <c r="BG228" s="322"/>
      <c r="BH228" s="322"/>
      <c r="BI228" s="322"/>
      <c r="BJ228" s="322"/>
      <c r="BK228" s="322"/>
      <c r="BL228" s="322"/>
      <c r="BM228" s="322"/>
      <c r="BN228" s="322"/>
      <c r="BO228" s="322"/>
      <c r="BP228" s="322"/>
      <c r="BQ228" s="322"/>
      <c r="BR228" s="322"/>
      <c r="BS228" s="147"/>
    </row>
    <row r="229" spans="2:71" x14ac:dyDescent="0.2">
      <c r="B229" s="322"/>
      <c r="C229" s="322"/>
      <c r="D229" s="322"/>
      <c r="E229" s="322"/>
      <c r="F229" s="322"/>
      <c r="G229" s="322"/>
      <c r="H229" s="322"/>
      <c r="I229" s="322"/>
      <c r="J229" s="322"/>
      <c r="K229" s="322"/>
      <c r="L229" s="322"/>
      <c r="M229" s="322"/>
      <c r="N229" s="322"/>
      <c r="O229" s="322"/>
      <c r="P229" s="322"/>
      <c r="Q229" s="322"/>
      <c r="R229" s="322"/>
      <c r="S229" s="322"/>
      <c r="T229" s="322"/>
      <c r="U229" s="322"/>
      <c r="V229" s="322"/>
      <c r="W229" s="322"/>
      <c r="X229" s="322"/>
      <c r="Y229" s="322"/>
      <c r="Z229" s="322"/>
      <c r="AA229" s="322"/>
      <c r="AB229" s="322"/>
      <c r="AC229" s="322"/>
      <c r="AD229" s="322"/>
      <c r="AE229" s="322"/>
      <c r="AF229" s="322"/>
      <c r="AG229" s="322"/>
      <c r="AH229" s="322"/>
      <c r="AI229" s="322"/>
      <c r="AJ229" s="322"/>
      <c r="AK229" s="322"/>
      <c r="AL229" s="322"/>
      <c r="AM229" s="322"/>
      <c r="AN229" s="322"/>
      <c r="AO229" s="322"/>
      <c r="AP229" s="322"/>
      <c r="AQ229" s="322"/>
      <c r="AR229" s="322"/>
      <c r="AS229" s="322"/>
      <c r="AT229" s="322"/>
      <c r="AU229" s="322"/>
      <c r="AV229" s="322"/>
      <c r="AW229" s="322"/>
      <c r="AX229" s="322"/>
      <c r="AY229" s="322"/>
      <c r="AZ229" s="322"/>
      <c r="BA229" s="322"/>
      <c r="BB229" s="322"/>
      <c r="BC229" s="322"/>
      <c r="BD229" s="322"/>
      <c r="BE229" s="322"/>
      <c r="BF229" s="322"/>
      <c r="BG229" s="322"/>
      <c r="BH229" s="322"/>
      <c r="BI229" s="322"/>
      <c r="BJ229" s="322"/>
      <c r="BK229" s="322"/>
      <c r="BL229" s="322"/>
      <c r="BM229" s="322"/>
      <c r="BN229" s="322"/>
      <c r="BO229" s="322"/>
      <c r="BP229" s="322"/>
      <c r="BQ229" s="322"/>
      <c r="BR229" s="322"/>
      <c r="BS229" s="147"/>
    </row>
    <row r="230" spans="2:71" x14ac:dyDescent="0.2">
      <c r="B230" s="322"/>
      <c r="C230" s="322"/>
      <c r="D230" s="322"/>
      <c r="E230" s="322"/>
      <c r="F230" s="322"/>
      <c r="G230" s="322"/>
      <c r="H230" s="322"/>
      <c r="I230" s="322"/>
      <c r="J230" s="322"/>
      <c r="K230" s="322"/>
      <c r="L230" s="322"/>
      <c r="M230" s="322"/>
      <c r="N230" s="322"/>
      <c r="O230" s="322"/>
      <c r="P230" s="322"/>
      <c r="Q230" s="322"/>
      <c r="R230" s="322"/>
      <c r="S230" s="322"/>
      <c r="T230" s="322"/>
      <c r="U230" s="322"/>
      <c r="V230" s="322"/>
      <c r="W230" s="322"/>
      <c r="X230" s="322"/>
      <c r="Y230" s="322"/>
      <c r="Z230" s="322"/>
      <c r="AA230" s="322"/>
      <c r="AB230" s="322"/>
      <c r="AC230" s="322"/>
      <c r="AD230" s="322"/>
      <c r="AE230" s="322"/>
      <c r="AF230" s="322"/>
      <c r="AG230" s="322"/>
      <c r="AH230" s="322"/>
      <c r="AI230" s="322"/>
      <c r="AJ230" s="322"/>
      <c r="AK230" s="322"/>
      <c r="AL230" s="322"/>
      <c r="AM230" s="322"/>
      <c r="AN230" s="322"/>
      <c r="AO230" s="322"/>
      <c r="AP230" s="322"/>
      <c r="AQ230" s="322"/>
      <c r="AR230" s="322"/>
      <c r="AS230" s="322"/>
      <c r="AT230" s="322"/>
      <c r="AU230" s="322"/>
      <c r="AV230" s="322"/>
      <c r="AW230" s="322"/>
      <c r="AX230" s="322"/>
      <c r="AY230" s="322"/>
      <c r="AZ230" s="322"/>
      <c r="BA230" s="322"/>
      <c r="BB230" s="322"/>
      <c r="BC230" s="322"/>
      <c r="BD230" s="322"/>
      <c r="BE230" s="322"/>
      <c r="BF230" s="322"/>
      <c r="BG230" s="322"/>
      <c r="BH230" s="322"/>
      <c r="BI230" s="322"/>
      <c r="BJ230" s="322"/>
      <c r="BK230" s="322"/>
      <c r="BL230" s="322"/>
      <c r="BM230" s="322"/>
      <c r="BN230" s="322"/>
      <c r="BO230" s="322"/>
      <c r="BP230" s="322"/>
      <c r="BQ230" s="322"/>
      <c r="BR230" s="322"/>
      <c r="BS230" s="147"/>
    </row>
    <row r="231" spans="2:71" x14ac:dyDescent="0.2">
      <c r="B231" s="322"/>
      <c r="C231" s="322"/>
      <c r="D231" s="322"/>
      <c r="E231" s="322"/>
      <c r="F231" s="322"/>
      <c r="G231" s="322"/>
      <c r="H231" s="322"/>
      <c r="I231" s="322"/>
      <c r="J231" s="322"/>
      <c r="K231" s="322"/>
      <c r="L231" s="322"/>
      <c r="M231" s="322"/>
      <c r="N231" s="322"/>
      <c r="O231" s="322"/>
      <c r="P231" s="322"/>
      <c r="Q231" s="322"/>
      <c r="R231" s="322"/>
      <c r="S231" s="322"/>
      <c r="T231" s="322"/>
      <c r="U231" s="322"/>
      <c r="V231" s="322"/>
      <c r="W231" s="322"/>
      <c r="X231" s="322"/>
      <c r="Y231" s="322"/>
      <c r="Z231" s="322"/>
      <c r="AA231" s="322"/>
      <c r="AB231" s="322"/>
      <c r="AC231" s="322"/>
      <c r="AD231" s="322"/>
      <c r="AE231" s="322"/>
      <c r="AF231" s="322"/>
      <c r="AG231" s="322"/>
      <c r="AH231" s="322"/>
      <c r="AI231" s="322"/>
      <c r="AJ231" s="322"/>
      <c r="AK231" s="322"/>
      <c r="AL231" s="322"/>
      <c r="AM231" s="322"/>
      <c r="AN231" s="322"/>
      <c r="AO231" s="322"/>
      <c r="AP231" s="322"/>
      <c r="AQ231" s="322"/>
      <c r="AR231" s="322"/>
      <c r="AS231" s="322"/>
      <c r="AT231" s="322"/>
      <c r="AU231" s="322"/>
      <c r="AV231" s="322"/>
      <c r="AW231" s="322"/>
      <c r="AX231" s="322"/>
      <c r="AY231" s="322"/>
      <c r="AZ231" s="322"/>
      <c r="BA231" s="322"/>
      <c r="BB231" s="322"/>
      <c r="BC231" s="322"/>
      <c r="BD231" s="322"/>
      <c r="BE231" s="322"/>
      <c r="BF231" s="322"/>
      <c r="BG231" s="322"/>
      <c r="BH231" s="322"/>
      <c r="BI231" s="322"/>
      <c r="BJ231" s="322"/>
      <c r="BK231" s="322"/>
      <c r="BL231" s="322"/>
      <c r="BM231" s="322"/>
      <c r="BN231" s="322"/>
      <c r="BO231" s="322"/>
      <c r="BP231" s="322"/>
      <c r="BQ231" s="322"/>
      <c r="BR231" s="322"/>
      <c r="BS231" s="147"/>
    </row>
    <row r="232" spans="2:71" x14ac:dyDescent="0.2">
      <c r="B232" s="322"/>
      <c r="C232" s="322"/>
      <c r="D232" s="322"/>
      <c r="E232" s="322"/>
      <c r="F232" s="322"/>
      <c r="G232" s="322"/>
      <c r="H232" s="322"/>
      <c r="I232" s="322"/>
      <c r="J232" s="322"/>
      <c r="K232" s="322"/>
      <c r="L232" s="322"/>
      <c r="M232" s="322"/>
      <c r="N232" s="322"/>
      <c r="O232" s="322"/>
      <c r="P232" s="322"/>
      <c r="Q232" s="322"/>
      <c r="R232" s="322"/>
      <c r="S232" s="322"/>
      <c r="T232" s="322"/>
      <c r="U232" s="322"/>
      <c r="V232" s="322"/>
      <c r="W232" s="322"/>
      <c r="X232" s="322"/>
      <c r="Y232" s="322"/>
      <c r="Z232" s="322"/>
      <c r="AA232" s="322"/>
      <c r="AB232" s="322"/>
      <c r="AC232" s="322"/>
      <c r="AD232" s="322"/>
      <c r="AE232" s="322"/>
      <c r="AF232" s="322"/>
      <c r="AG232" s="322"/>
      <c r="AH232" s="322"/>
      <c r="AI232" s="322"/>
      <c r="AJ232" s="322"/>
      <c r="AK232" s="322"/>
      <c r="AL232" s="322"/>
      <c r="AM232" s="322"/>
      <c r="AN232" s="322"/>
      <c r="AO232" s="322"/>
      <c r="AP232" s="322"/>
      <c r="AQ232" s="322"/>
      <c r="AR232" s="322"/>
      <c r="AS232" s="322"/>
      <c r="AT232" s="322"/>
      <c r="AU232" s="322"/>
      <c r="AV232" s="322"/>
      <c r="AW232" s="322"/>
      <c r="AX232" s="322"/>
      <c r="AY232" s="322"/>
      <c r="AZ232" s="322"/>
      <c r="BA232" s="322"/>
      <c r="BB232" s="322"/>
      <c r="BC232" s="322"/>
      <c r="BD232" s="322"/>
      <c r="BE232" s="322"/>
      <c r="BF232" s="322"/>
      <c r="BG232" s="322"/>
      <c r="BH232" s="322"/>
      <c r="BI232" s="322"/>
      <c r="BJ232" s="322"/>
      <c r="BK232" s="322"/>
      <c r="BL232" s="322"/>
      <c r="BM232" s="322"/>
      <c r="BN232" s="322"/>
      <c r="BO232" s="322"/>
      <c r="BP232" s="322"/>
      <c r="BQ232" s="322"/>
      <c r="BR232" s="322"/>
      <c r="BS232" s="147"/>
    </row>
    <row r="233" spans="2:71" x14ac:dyDescent="0.2">
      <c r="B233" s="322"/>
      <c r="C233" s="322"/>
      <c r="D233" s="322"/>
      <c r="E233" s="322"/>
      <c r="F233" s="322"/>
      <c r="G233" s="322"/>
      <c r="H233" s="322"/>
      <c r="I233" s="322"/>
      <c r="J233" s="322"/>
      <c r="K233" s="322"/>
      <c r="L233" s="322"/>
      <c r="M233" s="322"/>
      <c r="N233" s="322"/>
      <c r="O233" s="322"/>
      <c r="P233" s="322"/>
      <c r="Q233" s="322"/>
      <c r="R233" s="322"/>
      <c r="S233" s="322"/>
      <c r="T233" s="322"/>
      <c r="U233" s="322"/>
      <c r="V233" s="322"/>
      <c r="W233" s="322"/>
      <c r="X233" s="322"/>
      <c r="Y233" s="322"/>
      <c r="Z233" s="322"/>
      <c r="AA233" s="322"/>
      <c r="AB233" s="322"/>
      <c r="AC233" s="322"/>
      <c r="AD233" s="322"/>
      <c r="AE233" s="322"/>
      <c r="AF233" s="322"/>
      <c r="AG233" s="322"/>
      <c r="AH233" s="322"/>
      <c r="AI233" s="322"/>
      <c r="AJ233" s="322"/>
      <c r="AK233" s="322"/>
      <c r="AL233" s="322"/>
      <c r="AM233" s="322"/>
      <c r="AN233" s="322"/>
      <c r="AO233" s="322"/>
      <c r="AP233" s="322"/>
      <c r="AQ233" s="322"/>
      <c r="AR233" s="322"/>
      <c r="AS233" s="322"/>
      <c r="AT233" s="322"/>
      <c r="AU233" s="322"/>
      <c r="AV233" s="322"/>
      <c r="AW233" s="322"/>
      <c r="AX233" s="322"/>
      <c r="AY233" s="322"/>
      <c r="AZ233" s="322"/>
      <c r="BA233" s="322"/>
      <c r="BB233" s="322"/>
      <c r="BC233" s="322"/>
      <c r="BD233" s="322"/>
      <c r="BE233" s="322"/>
      <c r="BF233" s="322"/>
      <c r="BG233" s="322"/>
      <c r="BH233" s="322"/>
      <c r="BI233" s="322"/>
      <c r="BJ233" s="322"/>
      <c r="BK233" s="322"/>
      <c r="BL233" s="322"/>
      <c r="BM233" s="322"/>
      <c r="BN233" s="322"/>
      <c r="BO233" s="322"/>
      <c r="BP233" s="322"/>
      <c r="BQ233" s="322"/>
      <c r="BR233" s="322"/>
      <c r="BS233" s="147"/>
    </row>
    <row r="234" spans="2:71" x14ac:dyDescent="0.2">
      <c r="B234" s="322"/>
      <c r="C234" s="322"/>
      <c r="D234" s="322"/>
      <c r="E234" s="322"/>
      <c r="F234" s="322"/>
      <c r="G234" s="322"/>
      <c r="H234" s="322"/>
      <c r="I234" s="322"/>
      <c r="J234" s="322"/>
      <c r="K234" s="322"/>
      <c r="L234" s="322"/>
      <c r="M234" s="322"/>
      <c r="N234" s="322"/>
      <c r="O234" s="322"/>
      <c r="P234" s="322"/>
      <c r="Q234" s="322"/>
      <c r="R234" s="322"/>
      <c r="S234" s="322"/>
      <c r="T234" s="322"/>
      <c r="U234" s="322"/>
      <c r="V234" s="322"/>
      <c r="W234" s="322"/>
      <c r="X234" s="322"/>
      <c r="Y234" s="322"/>
      <c r="Z234" s="322"/>
      <c r="AA234" s="322"/>
      <c r="AB234" s="322"/>
      <c r="AC234" s="322"/>
      <c r="AD234" s="322"/>
      <c r="AE234" s="322"/>
      <c r="AF234" s="322"/>
      <c r="AG234" s="322"/>
      <c r="AH234" s="322"/>
      <c r="AI234" s="322"/>
      <c r="AJ234" s="322"/>
      <c r="AK234" s="322"/>
      <c r="AL234" s="322"/>
      <c r="AM234" s="322"/>
      <c r="AN234" s="322"/>
      <c r="AO234" s="322"/>
      <c r="AP234" s="322"/>
      <c r="AQ234" s="322"/>
      <c r="AR234" s="322"/>
      <c r="AS234" s="322"/>
      <c r="AT234" s="322"/>
      <c r="AU234" s="322"/>
      <c r="AV234" s="322"/>
      <c r="AW234" s="322"/>
      <c r="AX234" s="322"/>
      <c r="AY234" s="322"/>
      <c r="AZ234" s="322"/>
      <c r="BA234" s="322"/>
      <c r="BB234" s="322"/>
      <c r="BC234" s="322"/>
      <c r="BD234" s="322"/>
      <c r="BE234" s="322"/>
      <c r="BF234" s="322"/>
      <c r="BG234" s="322"/>
      <c r="BH234" s="322"/>
      <c r="BI234" s="322"/>
      <c r="BJ234" s="322"/>
      <c r="BK234" s="322"/>
      <c r="BL234" s="322"/>
      <c r="BM234" s="322"/>
      <c r="BN234" s="322"/>
      <c r="BO234" s="322"/>
      <c r="BP234" s="322"/>
      <c r="BQ234" s="322"/>
      <c r="BR234" s="322"/>
      <c r="BS234" s="147"/>
    </row>
    <row r="235" spans="2:71" x14ac:dyDescent="0.2">
      <c r="B235" s="322"/>
      <c r="C235" s="322"/>
      <c r="D235" s="322"/>
      <c r="E235" s="322"/>
      <c r="F235" s="322"/>
      <c r="G235" s="322"/>
      <c r="H235" s="322"/>
      <c r="I235" s="322"/>
      <c r="J235" s="322"/>
      <c r="K235" s="322"/>
      <c r="L235" s="322"/>
      <c r="M235" s="322"/>
      <c r="N235" s="322"/>
      <c r="O235" s="322"/>
      <c r="P235" s="322"/>
      <c r="Q235" s="322"/>
      <c r="R235" s="322"/>
      <c r="S235" s="322"/>
      <c r="T235" s="322"/>
      <c r="U235" s="322"/>
      <c r="V235" s="322"/>
      <c r="W235" s="322"/>
      <c r="X235" s="322"/>
      <c r="Y235" s="322"/>
      <c r="Z235" s="322"/>
      <c r="AA235" s="322"/>
      <c r="AB235" s="322"/>
      <c r="AC235" s="322"/>
      <c r="AD235" s="322"/>
      <c r="AE235" s="322"/>
      <c r="AF235" s="322"/>
      <c r="AG235" s="322"/>
      <c r="AH235" s="322"/>
      <c r="AI235" s="322"/>
      <c r="AJ235" s="322"/>
      <c r="AK235" s="322"/>
      <c r="AL235" s="322"/>
      <c r="AM235" s="322"/>
      <c r="AN235" s="322"/>
      <c r="AO235" s="322"/>
      <c r="AP235" s="322"/>
      <c r="AQ235" s="322"/>
      <c r="AR235" s="322"/>
      <c r="AS235" s="322"/>
      <c r="AT235" s="322"/>
      <c r="AU235" s="322"/>
      <c r="AV235" s="322"/>
      <c r="AW235" s="322"/>
      <c r="AX235" s="322"/>
      <c r="AY235" s="322"/>
      <c r="AZ235" s="322"/>
      <c r="BA235" s="322"/>
      <c r="BB235" s="322"/>
      <c r="BC235" s="322"/>
      <c r="BD235" s="322"/>
      <c r="BE235" s="322"/>
      <c r="BF235" s="322"/>
      <c r="BG235" s="322"/>
      <c r="BH235" s="322"/>
      <c r="BI235" s="322"/>
      <c r="BJ235" s="322"/>
      <c r="BK235" s="322"/>
      <c r="BL235" s="322"/>
      <c r="BM235" s="322"/>
      <c r="BN235" s="322"/>
      <c r="BO235" s="322"/>
      <c r="BP235" s="322"/>
      <c r="BQ235" s="322"/>
      <c r="BR235" s="322"/>
      <c r="BS235" s="147"/>
    </row>
    <row r="236" spans="2:71" x14ac:dyDescent="0.2">
      <c r="B236" s="322"/>
      <c r="C236" s="322"/>
      <c r="D236" s="322"/>
      <c r="E236" s="322"/>
      <c r="F236" s="322"/>
      <c r="G236" s="322"/>
      <c r="H236" s="322"/>
      <c r="I236" s="322"/>
      <c r="J236" s="322"/>
      <c r="K236" s="322"/>
      <c r="L236" s="322"/>
      <c r="M236" s="322"/>
      <c r="N236" s="322"/>
      <c r="O236" s="322"/>
      <c r="P236" s="322"/>
      <c r="Q236" s="322"/>
      <c r="R236" s="322"/>
      <c r="S236" s="322"/>
      <c r="T236" s="322"/>
      <c r="U236" s="322"/>
      <c r="V236" s="322"/>
      <c r="W236" s="322"/>
      <c r="X236" s="322"/>
      <c r="Y236" s="322"/>
      <c r="Z236" s="322"/>
      <c r="AA236" s="322"/>
      <c r="AB236" s="322"/>
      <c r="AC236" s="322"/>
      <c r="AD236" s="322"/>
      <c r="AE236" s="322"/>
      <c r="AF236" s="322"/>
      <c r="AG236" s="322"/>
      <c r="AH236" s="322"/>
      <c r="AI236" s="322"/>
      <c r="AJ236" s="322"/>
      <c r="AK236" s="322"/>
      <c r="AL236" s="322"/>
      <c r="AM236" s="322"/>
      <c r="AN236" s="322"/>
      <c r="AO236" s="322"/>
      <c r="AP236" s="322"/>
      <c r="AQ236" s="322"/>
      <c r="AR236" s="322"/>
      <c r="AS236" s="322"/>
      <c r="AT236" s="322"/>
      <c r="AU236" s="322"/>
      <c r="AV236" s="322"/>
      <c r="AW236" s="322"/>
      <c r="AX236" s="322"/>
      <c r="AY236" s="322"/>
      <c r="AZ236" s="322"/>
      <c r="BA236" s="322"/>
      <c r="BB236" s="322"/>
      <c r="BC236" s="322"/>
      <c r="BD236" s="322"/>
      <c r="BE236" s="322"/>
      <c r="BF236" s="322"/>
      <c r="BG236" s="322"/>
      <c r="BH236" s="322"/>
      <c r="BI236" s="322"/>
      <c r="BJ236" s="322"/>
      <c r="BK236" s="322"/>
      <c r="BL236" s="322"/>
      <c r="BM236" s="322"/>
      <c r="BN236" s="322"/>
      <c r="BO236" s="322"/>
      <c r="BP236" s="322"/>
      <c r="BQ236" s="322"/>
      <c r="BR236" s="322"/>
      <c r="BS236" s="147"/>
    </row>
    <row r="237" spans="2:71" x14ac:dyDescent="0.2">
      <c r="B237" s="322"/>
      <c r="C237" s="322"/>
      <c r="D237" s="322"/>
      <c r="E237" s="322"/>
      <c r="F237" s="322"/>
      <c r="G237" s="322"/>
      <c r="H237" s="322"/>
      <c r="I237" s="322"/>
      <c r="J237" s="322"/>
      <c r="K237" s="322"/>
      <c r="L237" s="322"/>
      <c r="M237" s="322"/>
      <c r="N237" s="322"/>
      <c r="O237" s="322"/>
      <c r="P237" s="322"/>
      <c r="Q237" s="322"/>
      <c r="R237" s="322"/>
      <c r="S237" s="322"/>
      <c r="T237" s="322"/>
      <c r="U237" s="322"/>
      <c r="V237" s="322"/>
      <c r="W237" s="322"/>
      <c r="X237" s="322"/>
      <c r="Y237" s="322"/>
      <c r="Z237" s="322"/>
      <c r="AA237" s="322"/>
      <c r="AB237" s="322"/>
      <c r="AC237" s="322"/>
      <c r="AD237" s="322"/>
      <c r="AE237" s="322"/>
      <c r="AF237" s="322"/>
      <c r="AG237" s="322"/>
      <c r="AH237" s="322"/>
      <c r="AI237" s="322"/>
      <c r="AJ237" s="322"/>
      <c r="AK237" s="322"/>
      <c r="AL237" s="322"/>
      <c r="AM237" s="322"/>
      <c r="AN237" s="322"/>
      <c r="AO237" s="322"/>
      <c r="AP237" s="322"/>
      <c r="AQ237" s="322"/>
      <c r="AR237" s="322"/>
      <c r="AS237" s="322"/>
      <c r="AT237" s="322"/>
      <c r="AU237" s="322"/>
      <c r="AV237" s="322"/>
      <c r="AW237" s="322"/>
      <c r="AX237" s="322"/>
      <c r="AY237" s="322"/>
      <c r="AZ237" s="322"/>
      <c r="BA237" s="322"/>
      <c r="BB237" s="322"/>
      <c r="BC237" s="322"/>
      <c r="BD237" s="322"/>
      <c r="BE237" s="322"/>
      <c r="BF237" s="322"/>
      <c r="BG237" s="322"/>
      <c r="BH237" s="322"/>
      <c r="BI237" s="322"/>
      <c r="BJ237" s="322"/>
      <c r="BK237" s="322"/>
      <c r="BL237" s="322"/>
      <c r="BM237" s="322"/>
      <c r="BN237" s="322"/>
      <c r="BO237" s="322"/>
      <c r="BP237" s="322"/>
      <c r="BQ237" s="322"/>
      <c r="BR237" s="322"/>
      <c r="BS237" s="147"/>
    </row>
    <row r="238" spans="2:71" x14ac:dyDescent="0.2">
      <c r="B238" s="322"/>
      <c r="C238" s="322"/>
      <c r="D238" s="322"/>
      <c r="E238" s="322"/>
      <c r="F238" s="322"/>
      <c r="G238" s="322"/>
      <c r="H238" s="322"/>
      <c r="I238" s="322"/>
      <c r="J238" s="322"/>
      <c r="K238" s="322"/>
      <c r="L238" s="322"/>
      <c r="M238" s="322"/>
      <c r="N238" s="322"/>
      <c r="O238" s="322"/>
      <c r="P238" s="322"/>
      <c r="Q238" s="322"/>
      <c r="R238" s="322"/>
      <c r="S238" s="322"/>
      <c r="T238" s="322"/>
      <c r="U238" s="322"/>
      <c r="V238" s="322"/>
      <c r="W238" s="322"/>
      <c r="X238" s="322"/>
      <c r="Y238" s="322"/>
      <c r="Z238" s="322"/>
      <c r="AA238" s="322"/>
      <c r="AB238" s="322"/>
      <c r="AC238" s="322"/>
      <c r="AD238" s="322"/>
      <c r="AE238" s="322"/>
      <c r="AF238" s="322"/>
      <c r="AG238" s="322"/>
      <c r="AH238" s="322"/>
      <c r="AI238" s="322"/>
      <c r="AJ238" s="322"/>
      <c r="AK238" s="322"/>
      <c r="AL238" s="322"/>
      <c r="AM238" s="322"/>
      <c r="AN238" s="322"/>
      <c r="AO238" s="322"/>
      <c r="AP238" s="322"/>
      <c r="AQ238" s="322"/>
      <c r="AR238" s="322"/>
      <c r="AS238" s="322"/>
      <c r="AT238" s="322"/>
      <c r="AU238" s="322"/>
      <c r="AV238" s="322"/>
      <c r="AW238" s="322"/>
      <c r="AX238" s="322"/>
      <c r="AY238" s="322"/>
      <c r="AZ238" s="322"/>
      <c r="BA238" s="322"/>
      <c r="BB238" s="322"/>
      <c r="BC238" s="322"/>
      <c r="BD238" s="322"/>
      <c r="BE238" s="322"/>
      <c r="BF238" s="322"/>
      <c r="BG238" s="322"/>
      <c r="BH238" s="322"/>
      <c r="BI238" s="322"/>
      <c r="BJ238" s="322"/>
      <c r="BK238" s="322"/>
      <c r="BL238" s="322"/>
      <c r="BM238" s="322"/>
      <c r="BN238" s="322"/>
      <c r="BO238" s="322"/>
      <c r="BP238" s="322"/>
      <c r="BQ238" s="322"/>
      <c r="BR238" s="322"/>
      <c r="BS238" s="147"/>
    </row>
    <row r="239" spans="2:71" x14ac:dyDescent="0.2">
      <c r="B239" s="322"/>
      <c r="C239" s="322"/>
      <c r="D239" s="322"/>
      <c r="E239" s="322"/>
      <c r="F239" s="322"/>
      <c r="G239" s="322"/>
      <c r="H239" s="322"/>
      <c r="I239" s="322"/>
      <c r="J239" s="322"/>
      <c r="K239" s="322"/>
      <c r="L239" s="322"/>
      <c r="M239" s="322"/>
      <c r="N239" s="322"/>
      <c r="O239" s="322"/>
      <c r="P239" s="322"/>
      <c r="Q239" s="322"/>
      <c r="R239" s="322"/>
      <c r="S239" s="322"/>
      <c r="T239" s="322"/>
      <c r="U239" s="322"/>
      <c r="V239" s="322"/>
      <c r="W239" s="322"/>
      <c r="X239" s="322"/>
      <c r="Y239" s="322"/>
      <c r="Z239" s="322"/>
      <c r="AA239" s="322"/>
      <c r="AB239" s="322"/>
      <c r="AC239" s="322"/>
      <c r="AD239" s="322"/>
      <c r="AE239" s="322"/>
      <c r="AF239" s="322"/>
      <c r="AG239" s="322"/>
      <c r="AH239" s="322"/>
      <c r="AI239" s="322"/>
      <c r="AJ239" s="322"/>
      <c r="AK239" s="322"/>
      <c r="AL239" s="322"/>
      <c r="AM239" s="322"/>
      <c r="AN239" s="322"/>
      <c r="AO239" s="322"/>
      <c r="AP239" s="322"/>
      <c r="AQ239" s="322"/>
      <c r="AR239" s="322"/>
      <c r="AS239" s="322"/>
      <c r="AT239" s="322"/>
      <c r="AU239" s="322"/>
      <c r="AV239" s="322"/>
      <c r="AW239" s="322"/>
      <c r="AX239" s="322"/>
      <c r="AY239" s="322"/>
      <c r="AZ239" s="322"/>
      <c r="BA239" s="322"/>
      <c r="BB239" s="322"/>
      <c r="BC239" s="322"/>
      <c r="BD239" s="322"/>
      <c r="BE239" s="322"/>
      <c r="BF239" s="322"/>
      <c r="BG239" s="322"/>
      <c r="BH239" s="322"/>
      <c r="BI239" s="322"/>
      <c r="BJ239" s="322"/>
      <c r="BK239" s="322"/>
      <c r="BL239" s="322"/>
      <c r="BM239" s="322"/>
      <c r="BN239" s="322"/>
      <c r="BO239" s="322"/>
      <c r="BP239" s="322"/>
      <c r="BQ239" s="322"/>
      <c r="BR239" s="322"/>
      <c r="BS239" s="147"/>
    </row>
    <row r="240" spans="2:71" x14ac:dyDescent="0.2">
      <c r="B240" s="322"/>
      <c r="C240" s="322"/>
      <c r="D240" s="322"/>
      <c r="E240" s="322"/>
      <c r="F240" s="322"/>
      <c r="G240" s="322"/>
      <c r="H240" s="322"/>
      <c r="I240" s="322"/>
      <c r="J240" s="322"/>
      <c r="K240" s="322"/>
      <c r="L240" s="322"/>
      <c r="M240" s="322"/>
      <c r="N240" s="322"/>
      <c r="O240" s="322"/>
      <c r="P240" s="322"/>
      <c r="Q240" s="322"/>
      <c r="R240" s="322"/>
      <c r="S240" s="322"/>
      <c r="T240" s="322"/>
      <c r="U240" s="322"/>
      <c r="V240" s="322"/>
      <c r="W240" s="322"/>
      <c r="X240" s="322"/>
      <c r="Y240" s="322"/>
      <c r="Z240" s="322"/>
      <c r="AA240" s="322"/>
      <c r="AB240" s="322"/>
      <c r="AC240" s="322"/>
      <c r="AD240" s="322"/>
      <c r="AE240" s="322"/>
      <c r="AF240" s="322"/>
      <c r="AG240" s="322"/>
      <c r="AH240" s="322"/>
      <c r="AI240" s="322"/>
      <c r="AJ240" s="322"/>
      <c r="AK240" s="322"/>
      <c r="AL240" s="322"/>
      <c r="AM240" s="322"/>
      <c r="AN240" s="322"/>
      <c r="AO240" s="322"/>
      <c r="AP240" s="322"/>
      <c r="AQ240" s="322"/>
      <c r="AR240" s="322"/>
      <c r="AS240" s="322"/>
      <c r="AT240" s="322"/>
      <c r="AU240" s="322"/>
      <c r="AV240" s="322"/>
      <c r="AW240" s="322"/>
      <c r="AX240" s="322"/>
      <c r="AY240" s="322"/>
      <c r="AZ240" s="322"/>
      <c r="BA240" s="322"/>
      <c r="BB240" s="322"/>
      <c r="BC240" s="322"/>
      <c r="BD240" s="322"/>
      <c r="BE240" s="322"/>
      <c r="BF240" s="322"/>
      <c r="BG240" s="322"/>
      <c r="BH240" s="322"/>
      <c r="BI240" s="322"/>
      <c r="BJ240" s="322"/>
      <c r="BK240" s="322"/>
      <c r="BL240" s="322"/>
      <c r="BM240" s="322"/>
      <c r="BN240" s="322"/>
      <c r="BO240" s="322"/>
      <c r="BP240" s="322"/>
      <c r="BQ240" s="322"/>
      <c r="BR240" s="322"/>
      <c r="BS240" s="147"/>
    </row>
    <row r="241" spans="2:71" x14ac:dyDescent="0.2">
      <c r="B241" s="322"/>
      <c r="C241" s="322"/>
      <c r="D241" s="322"/>
      <c r="E241" s="322"/>
      <c r="F241" s="322"/>
      <c r="G241" s="322"/>
      <c r="H241" s="322"/>
      <c r="I241" s="322"/>
      <c r="J241" s="322"/>
      <c r="K241" s="322"/>
      <c r="L241" s="322"/>
      <c r="M241" s="322"/>
      <c r="N241" s="322"/>
      <c r="O241" s="322"/>
      <c r="P241" s="322"/>
      <c r="Q241" s="322"/>
      <c r="R241" s="322"/>
      <c r="S241" s="322"/>
      <c r="T241" s="322"/>
      <c r="U241" s="322"/>
      <c r="V241" s="322"/>
      <c r="W241" s="322"/>
      <c r="X241" s="322"/>
      <c r="Y241" s="322"/>
      <c r="Z241" s="322"/>
      <c r="AA241" s="322"/>
      <c r="AB241" s="322"/>
      <c r="AC241" s="322"/>
      <c r="AD241" s="322"/>
      <c r="AE241" s="322"/>
      <c r="AF241" s="322"/>
      <c r="AG241" s="322"/>
      <c r="AH241" s="322"/>
      <c r="AI241" s="322"/>
      <c r="AJ241" s="322"/>
      <c r="AK241" s="322"/>
      <c r="AL241" s="322"/>
      <c r="AM241" s="322"/>
      <c r="AN241" s="322"/>
      <c r="AO241" s="322"/>
      <c r="AP241" s="322"/>
      <c r="AQ241" s="322"/>
      <c r="AR241" s="322"/>
      <c r="AS241" s="322"/>
      <c r="AT241" s="322"/>
      <c r="AU241" s="322"/>
      <c r="AV241" s="322"/>
      <c r="AW241" s="322"/>
      <c r="AX241" s="322"/>
      <c r="AY241" s="322"/>
      <c r="AZ241" s="322"/>
      <c r="BA241" s="322"/>
      <c r="BB241" s="322"/>
      <c r="BC241" s="322"/>
      <c r="BD241" s="322"/>
      <c r="BE241" s="322"/>
      <c r="BF241" s="322"/>
      <c r="BG241" s="322"/>
      <c r="BH241" s="322"/>
      <c r="BI241" s="322"/>
      <c r="BJ241" s="322"/>
      <c r="BK241" s="322"/>
      <c r="BL241" s="322"/>
      <c r="BM241" s="322"/>
      <c r="BN241" s="322"/>
      <c r="BO241" s="322"/>
      <c r="BP241" s="322"/>
      <c r="BQ241" s="322"/>
      <c r="BR241" s="322"/>
      <c r="BS241" s="147"/>
    </row>
    <row r="242" spans="2:71" x14ac:dyDescent="0.2">
      <c r="B242" s="322"/>
      <c r="C242" s="322"/>
      <c r="D242" s="322"/>
      <c r="E242" s="322"/>
      <c r="F242" s="322"/>
      <c r="G242" s="322"/>
      <c r="H242" s="322"/>
      <c r="I242" s="322"/>
      <c r="J242" s="322"/>
      <c r="K242" s="322"/>
      <c r="L242" s="322"/>
      <c r="M242" s="322"/>
      <c r="N242" s="322"/>
      <c r="O242" s="322"/>
      <c r="P242" s="322"/>
      <c r="Q242" s="322"/>
      <c r="R242" s="322"/>
      <c r="S242" s="322"/>
      <c r="T242" s="322"/>
      <c r="U242" s="322"/>
      <c r="V242" s="322"/>
      <c r="W242" s="322"/>
      <c r="X242" s="322"/>
      <c r="Y242" s="322"/>
      <c r="Z242" s="322"/>
      <c r="AA242" s="322"/>
      <c r="AB242" s="322"/>
      <c r="AC242" s="322"/>
      <c r="AD242" s="322"/>
      <c r="AE242" s="322"/>
      <c r="AF242" s="322"/>
      <c r="AG242" s="322"/>
      <c r="AH242" s="322"/>
      <c r="AI242" s="322"/>
      <c r="AJ242" s="322"/>
      <c r="AK242" s="322"/>
      <c r="AL242" s="322"/>
      <c r="AM242" s="322"/>
      <c r="AN242" s="322"/>
      <c r="AO242" s="322"/>
      <c r="AP242" s="322"/>
      <c r="AQ242" s="322"/>
      <c r="AR242" s="322"/>
      <c r="AS242" s="322"/>
      <c r="AT242" s="322"/>
      <c r="AU242" s="322"/>
      <c r="AV242" s="322"/>
      <c r="AW242" s="322"/>
      <c r="AX242" s="322"/>
      <c r="AY242" s="322"/>
      <c r="AZ242" s="322"/>
      <c r="BA242" s="322"/>
      <c r="BB242" s="322"/>
      <c r="BC242" s="322"/>
      <c r="BD242" s="322"/>
      <c r="BE242" s="322"/>
      <c r="BF242" s="322"/>
      <c r="BG242" s="322"/>
      <c r="BH242" s="322"/>
      <c r="BI242" s="322"/>
      <c r="BJ242" s="322"/>
      <c r="BK242" s="322"/>
      <c r="BL242" s="322"/>
      <c r="BM242" s="322"/>
      <c r="BN242" s="322"/>
      <c r="BO242" s="322"/>
      <c r="BP242" s="322"/>
      <c r="BQ242" s="322"/>
      <c r="BR242" s="322"/>
      <c r="BS242" s="147"/>
    </row>
    <row r="243" spans="2:71" x14ac:dyDescent="0.2">
      <c r="B243" s="322"/>
      <c r="C243" s="322"/>
      <c r="D243" s="322"/>
      <c r="E243" s="322"/>
      <c r="F243" s="322"/>
      <c r="G243" s="322"/>
      <c r="H243" s="322"/>
      <c r="I243" s="322"/>
      <c r="J243" s="322"/>
      <c r="K243" s="322"/>
      <c r="L243" s="322"/>
      <c r="M243" s="322"/>
      <c r="N243" s="322"/>
      <c r="O243" s="322"/>
      <c r="P243" s="322"/>
      <c r="Q243" s="322"/>
      <c r="R243" s="322"/>
      <c r="S243" s="322"/>
      <c r="T243" s="322"/>
      <c r="U243" s="322"/>
      <c r="V243" s="322"/>
      <c r="W243" s="322"/>
      <c r="X243" s="322"/>
      <c r="Y243" s="322"/>
      <c r="Z243" s="322"/>
      <c r="AA243" s="322"/>
      <c r="AB243" s="322"/>
      <c r="AC243" s="322"/>
      <c r="AD243" s="322"/>
      <c r="AE243" s="322"/>
      <c r="AF243" s="322"/>
      <c r="AG243" s="322"/>
      <c r="AH243" s="322"/>
      <c r="AI243" s="322"/>
      <c r="AJ243" s="322"/>
      <c r="AK243" s="322"/>
      <c r="AL243" s="322"/>
      <c r="AM243" s="322"/>
      <c r="AN243" s="322"/>
      <c r="AO243" s="322"/>
      <c r="AP243" s="322"/>
      <c r="AQ243" s="322"/>
      <c r="AR243" s="322"/>
      <c r="AS243" s="322"/>
      <c r="AT243" s="322"/>
      <c r="AU243" s="322"/>
      <c r="AV243" s="322"/>
      <c r="AW243" s="322"/>
      <c r="AX243" s="322"/>
      <c r="AY243" s="322"/>
      <c r="AZ243" s="322"/>
      <c r="BA243" s="322"/>
      <c r="BB243" s="322"/>
      <c r="BC243" s="322"/>
      <c r="BD243" s="322"/>
      <c r="BE243" s="322"/>
      <c r="BF243" s="322"/>
      <c r="BG243" s="322"/>
      <c r="BH243" s="322"/>
      <c r="BI243" s="322"/>
      <c r="BJ243" s="322"/>
      <c r="BK243" s="322"/>
      <c r="BL243" s="322"/>
      <c r="BM243" s="322"/>
      <c r="BN243" s="322"/>
      <c r="BO243" s="322"/>
      <c r="BP243" s="322"/>
      <c r="BQ243" s="322"/>
      <c r="BR243" s="322"/>
      <c r="BS243" s="147"/>
    </row>
    <row r="244" spans="2:71" x14ac:dyDescent="0.2">
      <c r="B244" s="322"/>
      <c r="C244" s="322"/>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c r="AA244" s="322"/>
      <c r="AB244" s="322"/>
      <c r="AC244" s="322"/>
      <c r="AD244" s="322"/>
      <c r="AE244" s="322"/>
      <c r="AF244" s="322"/>
      <c r="AG244" s="322"/>
      <c r="AH244" s="322"/>
      <c r="AI244" s="322"/>
      <c r="AJ244" s="322"/>
      <c r="AK244" s="322"/>
      <c r="AL244" s="322"/>
      <c r="AM244" s="322"/>
      <c r="AN244" s="322"/>
      <c r="AO244" s="322"/>
      <c r="AP244" s="322"/>
      <c r="AQ244" s="322"/>
      <c r="AR244" s="322"/>
      <c r="AS244" s="322"/>
      <c r="AT244" s="322"/>
      <c r="AU244" s="322"/>
      <c r="AV244" s="322"/>
      <c r="AW244" s="322"/>
      <c r="AX244" s="322"/>
      <c r="AY244" s="322"/>
      <c r="AZ244" s="322"/>
      <c r="BA244" s="322"/>
      <c r="BB244" s="322"/>
      <c r="BC244" s="322"/>
      <c r="BD244" s="322"/>
      <c r="BE244" s="322"/>
      <c r="BF244" s="322"/>
      <c r="BG244" s="322"/>
      <c r="BH244" s="322"/>
      <c r="BI244" s="322"/>
      <c r="BJ244" s="322"/>
      <c r="BK244" s="322"/>
      <c r="BL244" s="322"/>
      <c r="BM244" s="322"/>
      <c r="BN244" s="322"/>
      <c r="BO244" s="322"/>
      <c r="BP244" s="322"/>
      <c r="BQ244" s="322"/>
      <c r="BR244" s="322"/>
      <c r="BS244" s="147"/>
    </row>
    <row r="245" spans="2:71" x14ac:dyDescent="0.2">
      <c r="B245" s="322"/>
      <c r="C245" s="322"/>
      <c r="D245" s="322"/>
      <c r="E245" s="322"/>
      <c r="F245" s="322"/>
      <c r="G245" s="322"/>
      <c r="H245" s="322"/>
      <c r="I245" s="322"/>
      <c r="J245" s="322"/>
      <c r="K245" s="322"/>
      <c r="L245" s="322"/>
      <c r="M245" s="322"/>
      <c r="N245" s="322"/>
      <c r="O245" s="322"/>
      <c r="P245" s="322"/>
      <c r="Q245" s="322"/>
      <c r="R245" s="322"/>
      <c r="S245" s="322"/>
      <c r="T245" s="322"/>
      <c r="U245" s="322"/>
      <c r="V245" s="322"/>
      <c r="W245" s="322"/>
      <c r="X245" s="322"/>
      <c r="Y245" s="322"/>
      <c r="Z245" s="322"/>
      <c r="AA245" s="322"/>
      <c r="AB245" s="322"/>
      <c r="AC245" s="322"/>
      <c r="AD245" s="322"/>
      <c r="AE245" s="322"/>
      <c r="AF245" s="322"/>
      <c r="AG245" s="322"/>
      <c r="AH245" s="322"/>
      <c r="AI245" s="322"/>
      <c r="AJ245" s="322"/>
      <c r="AK245" s="322"/>
      <c r="AL245" s="322"/>
      <c r="AM245" s="322"/>
      <c r="AN245" s="322"/>
      <c r="AO245" s="322"/>
      <c r="AP245" s="322"/>
      <c r="AQ245" s="322"/>
      <c r="AR245" s="322"/>
      <c r="AS245" s="322"/>
      <c r="AT245" s="322"/>
      <c r="AU245" s="322"/>
      <c r="AV245" s="322"/>
      <c r="AW245" s="322"/>
      <c r="AX245" s="322"/>
      <c r="AY245" s="322"/>
      <c r="AZ245" s="322"/>
      <c r="BA245" s="322"/>
      <c r="BB245" s="322"/>
      <c r="BC245" s="322"/>
      <c r="BD245" s="322"/>
      <c r="BE245" s="322"/>
      <c r="BF245" s="322"/>
      <c r="BG245" s="322"/>
      <c r="BH245" s="322"/>
      <c r="BI245" s="322"/>
      <c r="BJ245" s="322"/>
      <c r="BK245" s="322"/>
      <c r="BL245" s="322"/>
      <c r="BM245" s="322"/>
      <c r="BN245" s="322"/>
      <c r="BO245" s="322"/>
      <c r="BP245" s="322"/>
      <c r="BQ245" s="322"/>
      <c r="BR245" s="322"/>
      <c r="BS245" s="147"/>
    </row>
    <row r="246" spans="2:71" x14ac:dyDescent="0.2">
      <c r="B246" s="322"/>
      <c r="C246" s="322"/>
      <c r="D246" s="322"/>
      <c r="E246" s="322"/>
      <c r="F246" s="322"/>
      <c r="G246" s="322"/>
      <c r="H246" s="322"/>
      <c r="I246" s="322"/>
      <c r="J246" s="322"/>
      <c r="K246" s="322"/>
      <c r="L246" s="322"/>
      <c r="M246" s="322"/>
      <c r="N246" s="322"/>
      <c r="O246" s="322"/>
      <c r="P246" s="322"/>
      <c r="Q246" s="322"/>
      <c r="R246" s="322"/>
      <c r="S246" s="322"/>
      <c r="T246" s="322"/>
      <c r="U246" s="322"/>
      <c r="V246" s="322"/>
      <c r="W246" s="322"/>
      <c r="X246" s="322"/>
      <c r="Y246" s="322"/>
      <c r="Z246" s="322"/>
      <c r="AA246" s="322"/>
      <c r="AB246" s="322"/>
      <c r="AC246" s="322"/>
      <c r="AD246" s="322"/>
      <c r="AE246" s="322"/>
      <c r="AF246" s="322"/>
      <c r="AG246" s="322"/>
      <c r="AH246" s="322"/>
      <c r="AI246" s="322"/>
      <c r="AJ246" s="322"/>
      <c r="AK246" s="322"/>
      <c r="AL246" s="322"/>
      <c r="AM246" s="322"/>
      <c r="AN246" s="322"/>
      <c r="AO246" s="322"/>
      <c r="AP246" s="322"/>
      <c r="AQ246" s="322"/>
      <c r="AR246" s="322"/>
      <c r="AS246" s="322"/>
      <c r="AT246" s="322"/>
      <c r="AU246" s="322"/>
      <c r="AV246" s="322"/>
      <c r="AW246" s="322"/>
      <c r="AX246" s="322"/>
      <c r="AY246" s="322"/>
      <c r="AZ246" s="322"/>
      <c r="BA246" s="322"/>
      <c r="BB246" s="322"/>
      <c r="BC246" s="322"/>
      <c r="BD246" s="322"/>
      <c r="BE246" s="322"/>
      <c r="BF246" s="322"/>
      <c r="BG246" s="322"/>
      <c r="BH246" s="322"/>
      <c r="BI246" s="322"/>
      <c r="BJ246" s="322"/>
      <c r="BK246" s="322"/>
      <c r="BL246" s="322"/>
      <c r="BM246" s="322"/>
      <c r="BN246" s="322"/>
      <c r="BO246" s="322"/>
      <c r="BP246" s="322"/>
      <c r="BQ246" s="322"/>
      <c r="BR246" s="322"/>
      <c r="BS246" s="147"/>
    </row>
    <row r="247" spans="2:71" x14ac:dyDescent="0.2">
      <c r="B247" s="322"/>
      <c r="C247" s="322"/>
      <c r="D247" s="322"/>
      <c r="E247" s="322"/>
      <c r="F247" s="322"/>
      <c r="G247" s="322"/>
      <c r="H247" s="322"/>
      <c r="I247" s="322"/>
      <c r="J247" s="322"/>
      <c r="K247" s="322"/>
      <c r="L247" s="322"/>
      <c r="M247" s="322"/>
      <c r="N247" s="322"/>
      <c r="O247" s="322"/>
      <c r="P247" s="322"/>
      <c r="Q247" s="322"/>
      <c r="R247" s="322"/>
      <c r="S247" s="322"/>
      <c r="T247" s="322"/>
      <c r="U247" s="322"/>
      <c r="V247" s="322"/>
      <c r="W247" s="322"/>
      <c r="X247" s="322"/>
      <c r="Y247" s="322"/>
      <c r="Z247" s="322"/>
      <c r="AA247" s="322"/>
      <c r="AB247" s="322"/>
      <c r="AC247" s="322"/>
      <c r="AD247" s="322"/>
      <c r="AE247" s="322"/>
      <c r="AF247" s="322"/>
      <c r="AG247" s="322"/>
      <c r="AH247" s="322"/>
      <c r="AI247" s="322"/>
      <c r="AJ247" s="322"/>
      <c r="AK247" s="322"/>
      <c r="AL247" s="322"/>
      <c r="AM247" s="322"/>
      <c r="AN247" s="322"/>
      <c r="AO247" s="322"/>
      <c r="AP247" s="322"/>
      <c r="AQ247" s="322"/>
      <c r="AR247" s="322"/>
      <c r="AS247" s="322"/>
      <c r="AT247" s="322"/>
      <c r="AU247" s="322"/>
      <c r="AV247" s="322"/>
      <c r="AW247" s="322"/>
      <c r="AX247" s="322"/>
      <c r="AY247" s="322"/>
      <c r="AZ247" s="322"/>
      <c r="BA247" s="322"/>
      <c r="BB247" s="322"/>
      <c r="BC247" s="322"/>
      <c r="BD247" s="322"/>
      <c r="BE247" s="322"/>
      <c r="BF247" s="322"/>
      <c r="BG247" s="322"/>
      <c r="BH247" s="322"/>
      <c r="BI247" s="322"/>
      <c r="BJ247" s="322"/>
      <c r="BK247" s="322"/>
      <c r="BL247" s="322"/>
      <c r="BM247" s="322"/>
      <c r="BN247" s="322"/>
      <c r="BO247" s="322"/>
      <c r="BP247" s="322"/>
      <c r="BQ247" s="322"/>
      <c r="BR247" s="322"/>
      <c r="BS247" s="147"/>
    </row>
    <row r="248" spans="2:71" x14ac:dyDescent="0.2">
      <c r="B248" s="322"/>
      <c r="C248" s="322"/>
      <c r="D248" s="322"/>
      <c r="E248" s="322"/>
      <c r="F248" s="322"/>
      <c r="G248" s="322"/>
      <c r="H248" s="322"/>
      <c r="I248" s="322"/>
      <c r="J248" s="322"/>
      <c r="K248" s="322"/>
      <c r="L248" s="322"/>
      <c r="M248" s="322"/>
      <c r="N248" s="322"/>
      <c r="O248" s="322"/>
      <c r="P248" s="322"/>
      <c r="Q248" s="322"/>
      <c r="R248" s="322"/>
      <c r="S248" s="322"/>
      <c r="T248" s="322"/>
      <c r="U248" s="322"/>
      <c r="V248" s="322"/>
      <c r="W248" s="322"/>
      <c r="X248" s="322"/>
      <c r="Y248" s="322"/>
      <c r="Z248" s="322"/>
      <c r="AA248" s="322"/>
      <c r="AB248" s="322"/>
      <c r="AC248" s="322"/>
      <c r="AD248" s="322"/>
      <c r="AE248" s="322"/>
      <c r="AF248" s="322"/>
      <c r="AG248" s="322"/>
      <c r="AH248" s="322"/>
      <c r="AI248" s="322"/>
      <c r="AJ248" s="322"/>
      <c r="AK248" s="322"/>
      <c r="AL248" s="322"/>
      <c r="AM248" s="322"/>
      <c r="AN248" s="322"/>
      <c r="AO248" s="322"/>
      <c r="AP248" s="322"/>
      <c r="AQ248" s="322"/>
      <c r="AR248" s="322"/>
      <c r="AS248" s="322"/>
      <c r="AT248" s="322"/>
      <c r="AU248" s="322"/>
      <c r="AV248" s="322"/>
      <c r="AW248" s="322"/>
      <c r="AX248" s="322"/>
      <c r="AY248" s="322"/>
      <c r="AZ248" s="322"/>
      <c r="BA248" s="322"/>
      <c r="BB248" s="322"/>
      <c r="BC248" s="322"/>
      <c r="BD248" s="322"/>
      <c r="BE248" s="322"/>
      <c r="BF248" s="322"/>
      <c r="BG248" s="322"/>
      <c r="BH248" s="322"/>
      <c r="BI248" s="322"/>
      <c r="BJ248" s="322"/>
      <c r="BK248" s="322"/>
      <c r="BL248" s="322"/>
      <c r="BM248" s="322"/>
      <c r="BN248" s="322"/>
      <c r="BO248" s="322"/>
      <c r="BP248" s="322"/>
      <c r="BQ248" s="322"/>
      <c r="BR248" s="322"/>
      <c r="BS248" s="147"/>
    </row>
    <row r="249" spans="2:71" x14ac:dyDescent="0.2">
      <c r="B249" s="322"/>
      <c r="C249" s="322"/>
      <c r="D249" s="322"/>
      <c r="E249" s="322"/>
      <c r="F249" s="322"/>
      <c r="G249" s="322"/>
      <c r="H249" s="322"/>
      <c r="I249" s="322"/>
      <c r="J249" s="322"/>
      <c r="K249" s="322"/>
      <c r="L249" s="322"/>
      <c r="M249" s="322"/>
      <c r="N249" s="322"/>
      <c r="O249" s="322"/>
      <c r="P249" s="322"/>
      <c r="Q249" s="322"/>
      <c r="R249" s="322"/>
      <c r="S249" s="322"/>
      <c r="T249" s="322"/>
      <c r="U249" s="322"/>
      <c r="V249" s="322"/>
      <c r="W249" s="322"/>
      <c r="X249" s="322"/>
      <c r="Y249" s="322"/>
      <c r="Z249" s="322"/>
      <c r="AA249" s="322"/>
      <c r="AB249" s="322"/>
      <c r="AC249" s="322"/>
      <c r="AD249" s="322"/>
      <c r="AE249" s="322"/>
      <c r="AF249" s="322"/>
      <c r="AG249" s="322"/>
      <c r="AH249" s="322"/>
      <c r="AI249" s="322"/>
      <c r="AJ249" s="322"/>
      <c r="AK249" s="322"/>
      <c r="AL249" s="322"/>
      <c r="AM249" s="322"/>
      <c r="AN249" s="322"/>
      <c r="AO249" s="322"/>
      <c r="AP249" s="322"/>
      <c r="AQ249" s="322"/>
      <c r="AR249" s="322"/>
      <c r="AS249" s="322"/>
      <c r="AT249" s="322"/>
      <c r="AU249" s="322"/>
      <c r="AV249" s="322"/>
      <c r="AW249" s="322"/>
      <c r="AX249" s="322"/>
      <c r="AY249" s="322"/>
      <c r="AZ249" s="322"/>
      <c r="BA249" s="322"/>
      <c r="BB249" s="322"/>
      <c r="BC249" s="322"/>
      <c r="BD249" s="322"/>
      <c r="BE249" s="322"/>
      <c r="BF249" s="322"/>
      <c r="BG249" s="322"/>
      <c r="BH249" s="322"/>
      <c r="BI249" s="322"/>
      <c r="BJ249" s="322"/>
      <c r="BK249" s="322"/>
      <c r="BL249" s="322"/>
      <c r="BM249" s="322"/>
      <c r="BN249" s="322"/>
      <c r="BO249" s="322"/>
      <c r="BP249" s="322"/>
      <c r="BQ249" s="322"/>
      <c r="BR249" s="322"/>
      <c r="BS249" s="147"/>
    </row>
    <row r="250" spans="2:71" x14ac:dyDescent="0.2">
      <c r="B250" s="322"/>
      <c r="C250" s="322"/>
      <c r="D250" s="322"/>
      <c r="E250" s="322"/>
      <c r="F250" s="322"/>
      <c r="G250" s="322"/>
      <c r="H250" s="322"/>
      <c r="I250" s="322"/>
      <c r="J250" s="322"/>
      <c r="K250" s="322"/>
      <c r="L250" s="322"/>
      <c r="M250" s="322"/>
      <c r="N250" s="322"/>
      <c r="O250" s="322"/>
      <c r="P250" s="322"/>
      <c r="Q250" s="322"/>
      <c r="R250" s="322"/>
      <c r="S250" s="322"/>
      <c r="T250" s="322"/>
      <c r="U250" s="322"/>
      <c r="V250" s="322"/>
      <c r="W250" s="322"/>
      <c r="X250" s="322"/>
      <c r="Y250" s="322"/>
      <c r="Z250" s="322"/>
      <c r="AA250" s="322"/>
      <c r="AB250" s="322"/>
      <c r="AC250" s="322"/>
      <c r="AD250" s="322"/>
      <c r="AE250" s="322"/>
      <c r="AF250" s="322"/>
      <c r="AG250" s="322"/>
      <c r="AH250" s="322"/>
      <c r="AI250" s="322"/>
      <c r="AJ250" s="322"/>
      <c r="AK250" s="322"/>
      <c r="AL250" s="322"/>
      <c r="AM250" s="322"/>
      <c r="AN250" s="322"/>
      <c r="AO250" s="322"/>
      <c r="AP250" s="322"/>
      <c r="AQ250" s="322"/>
      <c r="AR250" s="322"/>
      <c r="AS250" s="322"/>
      <c r="AT250" s="322"/>
      <c r="AU250" s="322"/>
      <c r="AV250" s="322"/>
      <c r="AW250" s="322"/>
      <c r="AX250" s="322"/>
      <c r="AY250" s="322"/>
      <c r="AZ250" s="322"/>
      <c r="BA250" s="322"/>
      <c r="BB250" s="322"/>
      <c r="BC250" s="322"/>
      <c r="BD250" s="322"/>
      <c r="BE250" s="322"/>
      <c r="BF250" s="322"/>
      <c r="BG250" s="322"/>
      <c r="BH250" s="322"/>
      <c r="BI250" s="322"/>
      <c r="BJ250" s="322"/>
      <c r="BK250" s="322"/>
      <c r="BL250" s="322"/>
      <c r="BM250" s="322"/>
      <c r="BN250" s="322"/>
      <c r="BO250" s="322"/>
      <c r="BP250" s="322"/>
      <c r="BQ250" s="322"/>
      <c r="BR250" s="322"/>
      <c r="BS250" s="147"/>
    </row>
    <row r="251" spans="2:71" x14ac:dyDescent="0.2">
      <c r="B251" s="322"/>
      <c r="C251" s="322"/>
      <c r="D251" s="322"/>
      <c r="E251" s="322"/>
      <c r="F251" s="322"/>
      <c r="G251" s="322"/>
      <c r="H251" s="322"/>
      <c r="I251" s="322"/>
      <c r="J251" s="322"/>
      <c r="K251" s="322"/>
      <c r="L251" s="322"/>
      <c r="M251" s="322"/>
      <c r="N251" s="322"/>
      <c r="O251" s="322"/>
      <c r="P251" s="322"/>
      <c r="Q251" s="322"/>
      <c r="R251" s="322"/>
      <c r="S251" s="322"/>
      <c r="T251" s="322"/>
      <c r="U251" s="322"/>
      <c r="V251" s="322"/>
      <c r="W251" s="322"/>
      <c r="X251" s="322"/>
      <c r="Y251" s="322"/>
      <c r="Z251" s="322"/>
      <c r="AA251" s="322"/>
      <c r="AB251" s="322"/>
      <c r="AC251" s="322"/>
      <c r="AD251" s="322"/>
      <c r="AE251" s="322"/>
      <c r="AF251" s="322"/>
      <c r="AG251" s="322"/>
      <c r="AH251" s="322"/>
      <c r="AI251" s="322"/>
      <c r="AJ251" s="322"/>
      <c r="AK251" s="322"/>
      <c r="AL251" s="322"/>
      <c r="AM251" s="322"/>
      <c r="AN251" s="322"/>
      <c r="AO251" s="322"/>
      <c r="AP251" s="322"/>
      <c r="AQ251" s="322"/>
      <c r="AR251" s="322"/>
      <c r="AS251" s="322"/>
      <c r="AT251" s="322"/>
      <c r="AU251" s="322"/>
      <c r="AV251" s="322"/>
      <c r="AW251" s="322"/>
      <c r="AX251" s="322"/>
      <c r="AY251" s="322"/>
      <c r="AZ251" s="322"/>
      <c r="BA251" s="322"/>
      <c r="BB251" s="322"/>
      <c r="BC251" s="322"/>
      <c r="BD251" s="322"/>
      <c r="BE251" s="322"/>
      <c r="BF251" s="322"/>
      <c r="BG251" s="322"/>
      <c r="BH251" s="322"/>
      <c r="BI251" s="322"/>
      <c r="BJ251" s="322"/>
      <c r="BK251" s="322"/>
      <c r="BL251" s="322"/>
      <c r="BM251" s="322"/>
      <c r="BN251" s="322"/>
      <c r="BO251" s="322"/>
      <c r="BP251" s="322"/>
      <c r="BQ251" s="322"/>
      <c r="BR251" s="322"/>
      <c r="BS251" s="147"/>
    </row>
    <row r="252" spans="2:71" x14ac:dyDescent="0.2">
      <c r="B252" s="322"/>
      <c r="C252" s="322"/>
      <c r="D252" s="322"/>
      <c r="E252" s="322"/>
      <c r="F252" s="322"/>
      <c r="G252" s="322"/>
      <c r="H252" s="322"/>
      <c r="I252" s="322"/>
      <c r="J252" s="322"/>
      <c r="K252" s="322"/>
      <c r="L252" s="322"/>
      <c r="M252" s="322"/>
      <c r="N252" s="322"/>
      <c r="O252" s="322"/>
      <c r="P252" s="322"/>
      <c r="Q252" s="322"/>
      <c r="R252" s="322"/>
      <c r="S252" s="322"/>
      <c r="T252" s="322"/>
      <c r="U252" s="322"/>
      <c r="V252" s="322"/>
      <c r="W252" s="322"/>
      <c r="X252" s="322"/>
      <c r="Y252" s="322"/>
      <c r="Z252" s="322"/>
      <c r="AA252" s="322"/>
      <c r="AB252" s="322"/>
      <c r="AC252" s="322"/>
      <c r="AD252" s="322"/>
      <c r="AE252" s="322"/>
      <c r="AF252" s="322"/>
      <c r="AG252" s="322"/>
      <c r="AH252" s="322"/>
      <c r="AI252" s="322"/>
      <c r="AJ252" s="322"/>
      <c r="AK252" s="322"/>
      <c r="AL252" s="322"/>
      <c r="AM252" s="322"/>
      <c r="AN252" s="322"/>
      <c r="AO252" s="322"/>
      <c r="AP252" s="322"/>
      <c r="AQ252" s="322"/>
      <c r="AR252" s="322"/>
      <c r="AS252" s="322"/>
      <c r="AT252" s="322"/>
      <c r="AU252" s="322"/>
      <c r="AV252" s="322"/>
      <c r="AW252" s="322"/>
      <c r="AX252" s="322"/>
      <c r="AY252" s="322"/>
      <c r="AZ252" s="322"/>
      <c r="BA252" s="322"/>
      <c r="BB252" s="322"/>
      <c r="BC252" s="322"/>
      <c r="BD252" s="322"/>
      <c r="BE252" s="322"/>
      <c r="BF252" s="322"/>
      <c r="BG252" s="322"/>
      <c r="BH252" s="322"/>
      <c r="BI252" s="322"/>
      <c r="BJ252" s="322"/>
      <c r="BK252" s="322"/>
      <c r="BL252" s="322"/>
      <c r="BM252" s="322"/>
      <c r="BN252" s="322"/>
      <c r="BO252" s="322"/>
      <c r="BP252" s="322"/>
      <c r="BQ252" s="322"/>
      <c r="BR252" s="322"/>
      <c r="BS252" s="147"/>
    </row>
    <row r="253" spans="2:71" x14ac:dyDescent="0.2">
      <c r="B253" s="322"/>
      <c r="C253" s="322"/>
      <c r="D253" s="322"/>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c r="AB253" s="322"/>
      <c r="AC253" s="322"/>
      <c r="AD253" s="322"/>
      <c r="AE253" s="322"/>
      <c r="AF253" s="322"/>
      <c r="AG253" s="322"/>
      <c r="AH253" s="322"/>
      <c r="AI253" s="322"/>
      <c r="AJ253" s="322"/>
      <c r="AK253" s="322"/>
      <c r="AL253" s="322"/>
      <c r="AM253" s="322"/>
      <c r="AN253" s="322"/>
      <c r="AO253" s="322"/>
      <c r="AP253" s="322"/>
      <c r="AQ253" s="322"/>
      <c r="AR253" s="322"/>
      <c r="AS253" s="322"/>
      <c r="AT253" s="322"/>
      <c r="AU253" s="322"/>
      <c r="AV253" s="322"/>
      <c r="AW253" s="322"/>
      <c r="AX253" s="322"/>
      <c r="AY253" s="322"/>
      <c r="AZ253" s="322"/>
      <c r="BA253" s="322"/>
      <c r="BB253" s="322"/>
      <c r="BC253" s="322"/>
      <c r="BD253" s="322"/>
      <c r="BE253" s="322"/>
      <c r="BF253" s="322"/>
      <c r="BG253" s="322"/>
      <c r="BH253" s="322"/>
      <c r="BI253" s="322"/>
      <c r="BJ253" s="322"/>
      <c r="BK253" s="322"/>
      <c r="BL253" s="322"/>
      <c r="BM253" s="322"/>
      <c r="BN253" s="322"/>
      <c r="BO253" s="322"/>
      <c r="BP253" s="322"/>
      <c r="BQ253" s="322"/>
      <c r="BR253" s="322"/>
      <c r="BS253" s="147"/>
    </row>
    <row r="254" spans="2:71" x14ac:dyDescent="0.2">
      <c r="B254" s="322"/>
      <c r="C254" s="322"/>
      <c r="D254" s="322"/>
      <c r="E254" s="322"/>
      <c r="F254" s="322"/>
      <c r="G254" s="322"/>
      <c r="H254" s="322"/>
      <c r="I254" s="322"/>
      <c r="J254" s="322"/>
      <c r="K254" s="322"/>
      <c r="L254" s="322"/>
      <c r="M254" s="322"/>
      <c r="N254" s="322"/>
      <c r="O254" s="322"/>
      <c r="P254" s="322"/>
      <c r="Q254" s="322"/>
      <c r="R254" s="322"/>
      <c r="S254" s="322"/>
      <c r="T254" s="322"/>
      <c r="U254" s="322"/>
      <c r="V254" s="322"/>
      <c r="W254" s="322"/>
      <c r="X254" s="322"/>
      <c r="Y254" s="322"/>
      <c r="Z254" s="322"/>
      <c r="AA254" s="322"/>
      <c r="AB254" s="322"/>
      <c r="AC254" s="322"/>
      <c r="AD254" s="322"/>
      <c r="AE254" s="322"/>
      <c r="AF254" s="322"/>
      <c r="AG254" s="322"/>
      <c r="AH254" s="322"/>
      <c r="AI254" s="322"/>
      <c r="AJ254" s="322"/>
      <c r="AK254" s="322"/>
      <c r="AL254" s="322"/>
      <c r="AM254" s="322"/>
      <c r="AN254" s="322"/>
      <c r="AO254" s="322"/>
      <c r="AP254" s="322"/>
      <c r="AQ254" s="322"/>
      <c r="AR254" s="322"/>
      <c r="AS254" s="322"/>
      <c r="AT254" s="322"/>
      <c r="AU254" s="322"/>
      <c r="AV254" s="322"/>
      <c r="AW254" s="322"/>
      <c r="AX254" s="322"/>
      <c r="AY254" s="322"/>
      <c r="AZ254" s="322"/>
      <c r="BA254" s="322"/>
      <c r="BB254" s="322"/>
      <c r="BC254" s="322"/>
      <c r="BD254" s="322"/>
      <c r="BE254" s="322"/>
      <c r="BF254" s="322"/>
      <c r="BG254" s="322"/>
      <c r="BH254" s="322"/>
      <c r="BI254" s="322"/>
      <c r="BJ254" s="322"/>
      <c r="BK254" s="322"/>
      <c r="BL254" s="322"/>
      <c r="BM254" s="322"/>
      <c r="BN254" s="322"/>
      <c r="BO254" s="322"/>
      <c r="BP254" s="322"/>
      <c r="BQ254" s="322"/>
      <c r="BR254" s="322"/>
      <c r="BS254" s="147"/>
    </row>
    <row r="255" spans="2:71" x14ac:dyDescent="0.2">
      <c r="B255" s="322"/>
      <c r="C255" s="322"/>
      <c r="D255" s="322"/>
      <c r="E255" s="322"/>
      <c r="F255" s="322"/>
      <c r="G255" s="322"/>
      <c r="H255" s="322"/>
      <c r="I255" s="322"/>
      <c r="J255" s="322"/>
      <c r="K255" s="322"/>
      <c r="L255" s="322"/>
      <c r="M255" s="322"/>
      <c r="N255" s="322"/>
      <c r="O255" s="322"/>
      <c r="P255" s="322"/>
      <c r="Q255" s="322"/>
      <c r="R255" s="322"/>
      <c r="S255" s="322"/>
      <c r="T255" s="322"/>
      <c r="U255" s="322"/>
      <c r="V255" s="322"/>
      <c r="W255" s="322"/>
      <c r="X255" s="322"/>
      <c r="Y255" s="322"/>
      <c r="Z255" s="322"/>
      <c r="AA255" s="322"/>
      <c r="AB255" s="322"/>
      <c r="AC255" s="322"/>
      <c r="AD255" s="322"/>
      <c r="AE255" s="322"/>
      <c r="AF255" s="322"/>
      <c r="AG255" s="322"/>
      <c r="AH255" s="322"/>
      <c r="AI255" s="322"/>
      <c r="AJ255" s="322"/>
      <c r="AK255" s="322"/>
      <c r="AL255" s="322"/>
      <c r="AM255" s="322"/>
      <c r="AN255" s="322"/>
      <c r="AO255" s="322"/>
      <c r="AP255" s="322"/>
      <c r="AQ255" s="322"/>
      <c r="AR255" s="322"/>
      <c r="AS255" s="322"/>
      <c r="AT255" s="322"/>
      <c r="AU255" s="322"/>
      <c r="AV255" s="322"/>
      <c r="AW255" s="322"/>
      <c r="AX255" s="322"/>
      <c r="AY255" s="322"/>
      <c r="AZ255" s="322"/>
      <c r="BA255" s="322"/>
      <c r="BB255" s="322"/>
      <c r="BC255" s="322"/>
      <c r="BD255" s="322"/>
      <c r="BE255" s="322"/>
      <c r="BF255" s="322"/>
      <c r="BG255" s="322"/>
      <c r="BH255" s="322"/>
      <c r="BI255" s="322"/>
      <c r="BJ255" s="322"/>
      <c r="BK255" s="322"/>
      <c r="BL255" s="322"/>
      <c r="BM255" s="322"/>
      <c r="BN255" s="322"/>
      <c r="BO255" s="322"/>
      <c r="BP255" s="322"/>
      <c r="BQ255" s="322"/>
      <c r="BR255" s="322"/>
      <c r="BS255" s="147"/>
    </row>
    <row r="256" spans="2:71" x14ac:dyDescent="0.2">
      <c r="B256" s="322"/>
      <c r="C256" s="322"/>
      <c r="D256" s="322"/>
      <c r="E256" s="322"/>
      <c r="F256" s="322"/>
      <c r="G256" s="322"/>
      <c r="H256" s="322"/>
      <c r="I256" s="322"/>
      <c r="J256" s="322"/>
      <c r="K256" s="322"/>
      <c r="L256" s="322"/>
      <c r="M256" s="322"/>
      <c r="N256" s="322"/>
      <c r="O256" s="322"/>
      <c r="P256" s="322"/>
      <c r="Q256" s="322"/>
      <c r="R256" s="322"/>
      <c r="S256" s="322"/>
      <c r="T256" s="322"/>
      <c r="U256" s="322"/>
      <c r="V256" s="322"/>
      <c r="W256" s="322"/>
      <c r="X256" s="322"/>
      <c r="Y256" s="322"/>
      <c r="Z256" s="322"/>
      <c r="AA256" s="322"/>
      <c r="AB256" s="322"/>
      <c r="AC256" s="322"/>
      <c r="AD256" s="322"/>
      <c r="AE256" s="322"/>
      <c r="AF256" s="322"/>
      <c r="AG256" s="322"/>
      <c r="AH256" s="322"/>
      <c r="AI256" s="322"/>
      <c r="AJ256" s="322"/>
      <c r="AK256" s="322"/>
      <c r="AL256" s="322"/>
      <c r="AM256" s="322"/>
      <c r="AN256" s="322"/>
      <c r="AO256" s="322"/>
      <c r="AP256" s="322"/>
      <c r="AQ256" s="322"/>
      <c r="AR256" s="322"/>
      <c r="AS256" s="322"/>
      <c r="AT256" s="322"/>
      <c r="AU256" s="322"/>
      <c r="AV256" s="322"/>
      <c r="AW256" s="322"/>
      <c r="AX256" s="322"/>
      <c r="AY256" s="322"/>
      <c r="AZ256" s="322"/>
      <c r="BA256" s="322"/>
      <c r="BB256" s="322"/>
      <c r="BC256" s="322"/>
      <c r="BD256" s="322"/>
      <c r="BE256" s="322"/>
      <c r="BF256" s="322"/>
      <c r="BG256" s="322"/>
      <c r="BH256" s="322"/>
      <c r="BI256" s="322"/>
      <c r="BJ256" s="322"/>
      <c r="BK256" s="322"/>
      <c r="BL256" s="322"/>
      <c r="BM256" s="322"/>
      <c r="BN256" s="322"/>
      <c r="BO256" s="322"/>
      <c r="BP256" s="322"/>
      <c r="BQ256" s="322"/>
      <c r="BR256" s="322"/>
      <c r="BS256" s="147"/>
    </row>
    <row r="257" spans="2:71" x14ac:dyDescent="0.2">
      <c r="B257" s="322"/>
      <c r="C257" s="322"/>
      <c r="D257" s="322"/>
      <c r="E257" s="322"/>
      <c r="F257" s="322"/>
      <c r="G257" s="322"/>
      <c r="H257" s="322"/>
      <c r="I257" s="322"/>
      <c r="J257" s="322"/>
      <c r="K257" s="322"/>
      <c r="L257" s="322"/>
      <c r="M257" s="322"/>
      <c r="N257" s="322"/>
      <c r="O257" s="322"/>
      <c r="P257" s="322"/>
      <c r="Q257" s="322"/>
      <c r="R257" s="322"/>
      <c r="S257" s="322"/>
      <c r="T257" s="322"/>
      <c r="U257" s="322"/>
      <c r="V257" s="322"/>
      <c r="W257" s="322"/>
      <c r="X257" s="322"/>
      <c r="Y257" s="322"/>
      <c r="Z257" s="322"/>
      <c r="AA257" s="322"/>
      <c r="AB257" s="322"/>
      <c r="AC257" s="322"/>
      <c r="AD257" s="322"/>
      <c r="AE257" s="322"/>
      <c r="AF257" s="322"/>
      <c r="AG257" s="322"/>
      <c r="AH257" s="322"/>
      <c r="AI257" s="322"/>
      <c r="AJ257" s="322"/>
      <c r="AK257" s="322"/>
      <c r="AL257" s="322"/>
      <c r="AM257" s="322"/>
      <c r="AN257" s="322"/>
      <c r="AO257" s="322"/>
      <c r="AP257" s="322"/>
      <c r="AQ257" s="322"/>
      <c r="AR257" s="322"/>
      <c r="AS257" s="322"/>
      <c r="AT257" s="322"/>
      <c r="AU257" s="322"/>
      <c r="AV257" s="322"/>
      <c r="AW257" s="322"/>
      <c r="AX257" s="322"/>
      <c r="AY257" s="322"/>
      <c r="AZ257" s="322"/>
      <c r="BA257" s="322"/>
      <c r="BB257" s="322"/>
      <c r="BC257" s="322"/>
      <c r="BD257" s="322"/>
      <c r="BE257" s="322"/>
      <c r="BF257" s="322"/>
      <c r="BG257" s="322"/>
      <c r="BH257" s="322"/>
      <c r="BI257" s="322"/>
      <c r="BJ257" s="322"/>
      <c r="BK257" s="322"/>
      <c r="BL257" s="322"/>
      <c r="BM257" s="322"/>
      <c r="BN257" s="322"/>
      <c r="BO257" s="322"/>
      <c r="BP257" s="322"/>
      <c r="BQ257" s="322"/>
      <c r="BR257" s="322"/>
      <c r="BS257" s="147"/>
    </row>
    <row r="258" spans="2:71" x14ac:dyDescent="0.2">
      <c r="B258" s="322"/>
      <c r="C258" s="322"/>
      <c r="D258" s="322"/>
      <c r="E258" s="322"/>
      <c r="F258" s="322"/>
      <c r="G258" s="322"/>
      <c r="H258" s="322"/>
      <c r="I258" s="322"/>
      <c r="J258" s="322"/>
      <c r="K258" s="322"/>
      <c r="L258" s="322"/>
      <c r="M258" s="322"/>
      <c r="N258" s="322"/>
      <c r="O258" s="322"/>
      <c r="P258" s="322"/>
      <c r="Q258" s="322"/>
      <c r="R258" s="322"/>
      <c r="S258" s="322"/>
      <c r="T258" s="322"/>
      <c r="U258" s="322"/>
      <c r="V258" s="322"/>
      <c r="W258" s="322"/>
      <c r="X258" s="322"/>
      <c r="Y258" s="322"/>
      <c r="Z258" s="322"/>
      <c r="AA258" s="322"/>
      <c r="AB258" s="322"/>
      <c r="AC258" s="322"/>
      <c r="AD258" s="322"/>
      <c r="AE258" s="322"/>
      <c r="AF258" s="322"/>
      <c r="AG258" s="322"/>
      <c r="AH258" s="322"/>
      <c r="AI258" s="322"/>
      <c r="AJ258" s="322"/>
      <c r="AK258" s="322"/>
      <c r="AL258" s="322"/>
      <c r="AM258" s="322"/>
      <c r="AN258" s="322"/>
      <c r="AO258" s="322"/>
      <c r="AP258" s="322"/>
      <c r="AQ258" s="322"/>
      <c r="AR258" s="322"/>
      <c r="AS258" s="322"/>
      <c r="AT258" s="322"/>
      <c r="AU258" s="322"/>
      <c r="AV258" s="322"/>
      <c r="AW258" s="322"/>
      <c r="AX258" s="322"/>
      <c r="AY258" s="322"/>
      <c r="AZ258" s="322"/>
      <c r="BA258" s="322"/>
      <c r="BB258" s="322"/>
      <c r="BC258" s="322"/>
      <c r="BD258" s="322"/>
      <c r="BE258" s="322"/>
      <c r="BF258" s="322"/>
      <c r="BG258" s="322"/>
      <c r="BH258" s="322"/>
      <c r="BI258" s="322"/>
      <c r="BJ258" s="322"/>
      <c r="BK258" s="322"/>
      <c r="BL258" s="322"/>
      <c r="BM258" s="322"/>
      <c r="BN258" s="322"/>
      <c r="BO258" s="322"/>
      <c r="BP258" s="322"/>
      <c r="BQ258" s="322"/>
      <c r="BR258" s="322"/>
      <c r="BS258" s="147"/>
    </row>
    <row r="259" spans="2:71" x14ac:dyDescent="0.2">
      <c r="B259" s="322"/>
      <c r="C259" s="322"/>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Z259" s="322"/>
      <c r="AA259" s="322"/>
      <c r="AB259" s="322"/>
      <c r="AC259" s="322"/>
      <c r="AD259" s="322"/>
      <c r="AE259" s="322"/>
      <c r="AF259" s="322"/>
      <c r="AG259" s="322"/>
      <c r="AH259" s="322"/>
      <c r="AI259" s="322"/>
      <c r="AJ259" s="322"/>
      <c r="AK259" s="322"/>
      <c r="AL259" s="322"/>
      <c r="AM259" s="322"/>
      <c r="AN259" s="322"/>
      <c r="AO259" s="322"/>
      <c r="AP259" s="322"/>
      <c r="AQ259" s="322"/>
      <c r="AR259" s="322"/>
      <c r="AS259" s="322"/>
      <c r="AT259" s="322"/>
      <c r="AU259" s="322"/>
      <c r="AV259" s="322"/>
      <c r="AW259" s="322"/>
      <c r="AX259" s="322"/>
      <c r="AY259" s="322"/>
      <c r="AZ259" s="322"/>
      <c r="BA259" s="322"/>
      <c r="BB259" s="322"/>
      <c r="BC259" s="322"/>
      <c r="BD259" s="322"/>
      <c r="BE259" s="322"/>
      <c r="BF259" s="322"/>
      <c r="BG259" s="322"/>
      <c r="BH259" s="322"/>
      <c r="BI259" s="322"/>
      <c r="BJ259" s="322"/>
      <c r="BK259" s="322"/>
      <c r="BL259" s="322"/>
      <c r="BM259" s="322"/>
      <c r="BN259" s="322"/>
      <c r="BO259" s="322"/>
      <c r="BP259" s="322"/>
      <c r="BQ259" s="322"/>
      <c r="BR259" s="322"/>
      <c r="BS259" s="147"/>
    </row>
    <row r="260" spans="2:71" x14ac:dyDescent="0.2">
      <c r="B260" s="322"/>
      <c r="C260" s="322"/>
      <c r="D260" s="322"/>
      <c r="E260" s="322"/>
      <c r="F260" s="322"/>
      <c r="G260" s="322"/>
      <c r="H260" s="322"/>
      <c r="I260" s="322"/>
      <c r="J260" s="322"/>
      <c r="K260" s="322"/>
      <c r="L260" s="322"/>
      <c r="M260" s="322"/>
      <c r="N260" s="322"/>
      <c r="O260" s="322"/>
      <c r="P260" s="322"/>
      <c r="Q260" s="322"/>
      <c r="R260" s="322"/>
      <c r="S260" s="322"/>
      <c r="T260" s="322"/>
      <c r="U260" s="322"/>
      <c r="V260" s="322"/>
      <c r="W260" s="322"/>
      <c r="X260" s="322"/>
      <c r="Y260" s="322"/>
      <c r="Z260" s="322"/>
      <c r="AA260" s="322"/>
      <c r="AB260" s="322"/>
      <c r="AC260" s="322"/>
      <c r="AD260" s="322"/>
      <c r="AE260" s="322"/>
      <c r="AF260" s="322"/>
      <c r="AG260" s="322"/>
      <c r="AH260" s="322"/>
      <c r="AI260" s="322"/>
      <c r="AJ260" s="322"/>
      <c r="AK260" s="322"/>
      <c r="AL260" s="322"/>
      <c r="AM260" s="322"/>
      <c r="AN260" s="322"/>
      <c r="AO260" s="322"/>
      <c r="AP260" s="322"/>
      <c r="AQ260" s="322"/>
      <c r="AR260" s="322"/>
      <c r="AS260" s="322"/>
      <c r="AT260" s="322"/>
      <c r="AU260" s="322"/>
      <c r="AV260" s="322"/>
      <c r="AW260" s="322"/>
      <c r="AX260" s="322"/>
      <c r="AY260" s="322"/>
      <c r="AZ260" s="322"/>
      <c r="BA260" s="322"/>
      <c r="BB260" s="322"/>
      <c r="BC260" s="322"/>
      <c r="BD260" s="322"/>
      <c r="BE260" s="322"/>
      <c r="BF260" s="322"/>
      <c r="BG260" s="322"/>
      <c r="BH260" s="322"/>
      <c r="BI260" s="322"/>
      <c r="BJ260" s="322"/>
      <c r="BK260" s="322"/>
      <c r="BL260" s="322"/>
      <c r="BM260" s="322"/>
      <c r="BN260" s="322"/>
      <c r="BO260" s="322"/>
      <c r="BP260" s="322"/>
      <c r="BQ260" s="322"/>
      <c r="BR260" s="322"/>
      <c r="BS260" s="147"/>
    </row>
    <row r="261" spans="2:71" x14ac:dyDescent="0.2">
      <c r="B261" s="322"/>
      <c r="C261" s="322"/>
      <c r="D261" s="322"/>
      <c r="E261" s="322"/>
      <c r="F261" s="322"/>
      <c r="G261" s="322"/>
      <c r="H261" s="322"/>
      <c r="I261" s="322"/>
      <c r="J261" s="322"/>
      <c r="K261" s="322"/>
      <c r="L261" s="322"/>
      <c r="M261" s="322"/>
      <c r="N261" s="322"/>
      <c r="O261" s="322"/>
      <c r="P261" s="322"/>
      <c r="Q261" s="322"/>
      <c r="R261" s="322"/>
      <c r="S261" s="322"/>
      <c r="T261" s="322"/>
      <c r="U261" s="322"/>
      <c r="V261" s="322"/>
      <c r="W261" s="322"/>
      <c r="X261" s="322"/>
      <c r="Y261" s="322"/>
      <c r="Z261" s="322"/>
      <c r="AA261" s="322"/>
      <c r="AB261" s="322"/>
      <c r="AC261" s="322"/>
      <c r="AD261" s="322"/>
      <c r="AE261" s="322"/>
      <c r="AF261" s="322"/>
      <c r="AG261" s="322"/>
      <c r="AH261" s="322"/>
      <c r="AI261" s="322"/>
      <c r="AJ261" s="322"/>
      <c r="AK261" s="322"/>
      <c r="AL261" s="322"/>
      <c r="AM261" s="322"/>
      <c r="AN261" s="322"/>
      <c r="AO261" s="322"/>
      <c r="AP261" s="322"/>
      <c r="AQ261" s="322"/>
      <c r="AR261" s="322"/>
      <c r="AS261" s="322"/>
      <c r="AT261" s="322"/>
      <c r="AU261" s="322"/>
      <c r="AV261" s="322"/>
      <c r="AW261" s="322"/>
      <c r="AX261" s="322"/>
      <c r="AY261" s="322"/>
      <c r="AZ261" s="322"/>
      <c r="BA261" s="322"/>
      <c r="BB261" s="322"/>
      <c r="BC261" s="322"/>
      <c r="BD261" s="322"/>
      <c r="BE261" s="322"/>
      <c r="BF261" s="322"/>
      <c r="BG261" s="322"/>
      <c r="BH261" s="322"/>
      <c r="BI261" s="322"/>
      <c r="BJ261" s="322"/>
      <c r="BK261" s="322"/>
      <c r="BL261" s="322"/>
      <c r="BM261" s="322"/>
      <c r="BN261" s="322"/>
      <c r="BO261" s="322"/>
      <c r="BP261" s="322"/>
      <c r="BQ261" s="322"/>
      <c r="BR261" s="322"/>
      <c r="BS261" s="147"/>
    </row>
    <row r="262" spans="2:71" x14ac:dyDescent="0.2">
      <c r="B262" s="322"/>
      <c r="C262" s="322"/>
      <c r="D262" s="322"/>
      <c r="E262" s="322"/>
      <c r="F262" s="322"/>
      <c r="G262" s="322"/>
      <c r="H262" s="322"/>
      <c r="I262" s="322"/>
      <c r="J262" s="322"/>
      <c r="K262" s="322"/>
      <c r="L262" s="322"/>
      <c r="M262" s="322"/>
      <c r="N262" s="322"/>
      <c r="O262" s="322"/>
      <c r="P262" s="322"/>
      <c r="Q262" s="322"/>
      <c r="R262" s="322"/>
      <c r="S262" s="322"/>
      <c r="T262" s="322"/>
      <c r="U262" s="322"/>
      <c r="V262" s="322"/>
      <c r="W262" s="322"/>
      <c r="X262" s="322"/>
      <c r="Y262" s="322"/>
      <c r="Z262" s="322"/>
      <c r="AA262" s="322"/>
      <c r="AB262" s="322"/>
      <c r="AC262" s="322"/>
      <c r="AD262" s="322"/>
      <c r="AE262" s="322"/>
      <c r="AF262" s="322"/>
      <c r="AG262" s="322"/>
      <c r="AH262" s="322"/>
      <c r="AI262" s="322"/>
      <c r="AJ262" s="322"/>
      <c r="AK262" s="322"/>
      <c r="AL262" s="322"/>
      <c r="AM262" s="322"/>
      <c r="AN262" s="322"/>
      <c r="AO262" s="322"/>
      <c r="AP262" s="322"/>
      <c r="AQ262" s="322"/>
      <c r="AR262" s="322"/>
      <c r="AS262" s="322"/>
      <c r="AT262" s="322"/>
      <c r="AU262" s="322"/>
      <c r="AV262" s="322"/>
      <c r="AW262" s="322"/>
      <c r="AX262" s="322"/>
      <c r="AY262" s="322"/>
      <c r="AZ262" s="322"/>
      <c r="BA262" s="322"/>
      <c r="BB262" s="322"/>
      <c r="BC262" s="322"/>
      <c r="BD262" s="322"/>
      <c r="BE262" s="322"/>
      <c r="BF262" s="322"/>
      <c r="BG262" s="322"/>
      <c r="BH262" s="322"/>
      <c r="BI262" s="322"/>
      <c r="BJ262" s="322"/>
      <c r="BK262" s="322"/>
      <c r="BL262" s="322"/>
      <c r="BM262" s="322"/>
      <c r="BN262" s="322"/>
      <c r="BO262" s="322"/>
      <c r="BP262" s="322"/>
      <c r="BQ262" s="322"/>
      <c r="BR262" s="322"/>
      <c r="BS262" s="147"/>
    </row>
    <row r="263" spans="2:71" x14ac:dyDescent="0.2">
      <c r="B263" s="322"/>
      <c r="C263" s="322"/>
      <c r="D263" s="322"/>
      <c r="E263" s="322"/>
      <c r="F263" s="322"/>
      <c r="G263" s="322"/>
      <c r="H263" s="322"/>
      <c r="I263" s="322"/>
      <c r="J263" s="322"/>
      <c r="K263" s="322"/>
      <c r="L263" s="322"/>
      <c r="M263" s="322"/>
      <c r="N263" s="322"/>
      <c r="O263" s="322"/>
      <c r="P263" s="322"/>
      <c r="Q263" s="322"/>
      <c r="R263" s="322"/>
      <c r="S263" s="322"/>
      <c r="T263" s="322"/>
      <c r="U263" s="322"/>
      <c r="V263" s="322"/>
      <c r="W263" s="322"/>
      <c r="X263" s="322"/>
      <c r="Y263" s="322"/>
      <c r="Z263" s="322"/>
      <c r="AA263" s="322"/>
      <c r="AB263" s="322"/>
      <c r="AC263" s="322"/>
      <c r="AD263" s="322"/>
      <c r="AE263" s="322"/>
      <c r="AF263" s="322"/>
      <c r="AG263" s="322"/>
      <c r="AH263" s="322"/>
      <c r="AI263" s="322"/>
      <c r="AJ263" s="322"/>
      <c r="AK263" s="322"/>
      <c r="AL263" s="322"/>
      <c r="AM263" s="322"/>
      <c r="AN263" s="322"/>
      <c r="AO263" s="322"/>
      <c r="AP263" s="322"/>
      <c r="AQ263" s="322"/>
      <c r="AR263" s="322"/>
      <c r="AS263" s="322"/>
      <c r="AT263" s="322"/>
      <c r="AU263" s="322"/>
      <c r="AV263" s="322"/>
      <c r="AW263" s="322"/>
      <c r="AX263" s="322"/>
      <c r="AY263" s="322"/>
      <c r="AZ263" s="322"/>
      <c r="BA263" s="322"/>
      <c r="BB263" s="322"/>
      <c r="BC263" s="322"/>
      <c r="BD263" s="322"/>
      <c r="BE263" s="322"/>
      <c r="BF263" s="322"/>
      <c r="BG263" s="322"/>
      <c r="BH263" s="322"/>
      <c r="BI263" s="322"/>
      <c r="BJ263" s="322"/>
      <c r="BK263" s="322"/>
      <c r="BL263" s="322"/>
      <c r="BM263" s="322"/>
      <c r="BN263" s="322"/>
      <c r="BO263" s="322"/>
      <c r="BP263" s="322"/>
      <c r="BQ263" s="322"/>
      <c r="BR263" s="322"/>
      <c r="BS263" s="147"/>
    </row>
    <row r="264" spans="2:71" x14ac:dyDescent="0.2">
      <c r="B264" s="322"/>
      <c r="C264" s="322"/>
      <c r="D264" s="322"/>
      <c r="E264" s="322"/>
      <c r="F264" s="322"/>
      <c r="G264" s="322"/>
      <c r="H264" s="322"/>
      <c r="I264" s="322"/>
      <c r="J264" s="322"/>
      <c r="K264" s="322"/>
      <c r="L264" s="322"/>
      <c r="M264" s="322"/>
      <c r="N264" s="322"/>
      <c r="O264" s="322"/>
      <c r="P264" s="322"/>
      <c r="Q264" s="322"/>
      <c r="R264" s="322"/>
      <c r="S264" s="322"/>
      <c r="T264" s="322"/>
      <c r="U264" s="322"/>
      <c r="V264" s="322"/>
      <c r="W264" s="322"/>
      <c r="X264" s="322"/>
      <c r="Y264" s="322"/>
      <c r="Z264" s="322"/>
      <c r="AA264" s="322"/>
      <c r="AB264" s="322"/>
      <c r="AC264" s="322"/>
      <c r="AD264" s="322"/>
      <c r="AE264" s="322"/>
      <c r="AF264" s="322"/>
      <c r="AG264" s="322"/>
      <c r="AH264" s="322"/>
      <c r="AI264" s="322"/>
      <c r="AJ264" s="322"/>
      <c r="AK264" s="322"/>
      <c r="AL264" s="322"/>
      <c r="AM264" s="322"/>
      <c r="AN264" s="322"/>
      <c r="AO264" s="322"/>
      <c r="AP264" s="322"/>
      <c r="AQ264" s="322"/>
      <c r="AR264" s="322"/>
      <c r="AS264" s="322"/>
      <c r="AT264" s="322"/>
      <c r="AU264" s="322"/>
      <c r="AV264" s="322"/>
      <c r="AW264" s="322"/>
      <c r="AX264" s="322"/>
      <c r="AY264" s="322"/>
      <c r="AZ264" s="322"/>
      <c r="BA264" s="322"/>
      <c r="BB264" s="322"/>
      <c r="BC264" s="322"/>
      <c r="BD264" s="322"/>
      <c r="BE264" s="322"/>
      <c r="BF264" s="322"/>
      <c r="BG264" s="322"/>
      <c r="BH264" s="322"/>
      <c r="BI264" s="322"/>
      <c r="BJ264" s="322"/>
      <c r="BK264" s="322"/>
      <c r="BL264" s="322"/>
      <c r="BM264" s="322"/>
      <c r="BN264" s="322"/>
      <c r="BO264" s="322"/>
      <c r="BP264" s="322"/>
      <c r="BQ264" s="322"/>
      <c r="BR264" s="322"/>
      <c r="BS264" s="147"/>
    </row>
    <row r="265" spans="2:71" x14ac:dyDescent="0.2">
      <c r="B265" s="322"/>
      <c r="C265" s="322"/>
      <c r="D265" s="322"/>
      <c r="E265" s="322"/>
      <c r="F265" s="322"/>
      <c r="G265" s="322"/>
      <c r="H265" s="322"/>
      <c r="I265" s="322"/>
      <c r="J265" s="322"/>
      <c r="K265" s="322"/>
      <c r="L265" s="322"/>
      <c r="M265" s="322"/>
      <c r="N265" s="322"/>
      <c r="O265" s="322"/>
      <c r="P265" s="322"/>
      <c r="Q265" s="322"/>
      <c r="R265" s="322"/>
      <c r="S265" s="322"/>
      <c r="T265" s="322"/>
      <c r="U265" s="322"/>
      <c r="V265" s="322"/>
      <c r="W265" s="322"/>
      <c r="X265" s="322"/>
      <c r="Y265" s="322"/>
      <c r="Z265" s="322"/>
      <c r="AA265" s="322"/>
      <c r="AB265" s="322"/>
      <c r="AC265" s="322"/>
      <c r="AD265" s="322"/>
      <c r="AE265" s="322"/>
      <c r="AF265" s="322"/>
      <c r="AG265" s="322"/>
      <c r="AH265" s="322"/>
      <c r="AI265" s="322"/>
      <c r="AJ265" s="322"/>
      <c r="AK265" s="322"/>
      <c r="AL265" s="322"/>
      <c r="AM265" s="322"/>
      <c r="AN265" s="322"/>
      <c r="AO265" s="322"/>
      <c r="AP265" s="322"/>
      <c r="AQ265" s="322"/>
      <c r="AR265" s="322"/>
      <c r="AS265" s="322"/>
      <c r="AT265" s="322"/>
      <c r="AU265" s="322"/>
      <c r="AV265" s="322"/>
      <c r="AW265" s="322"/>
      <c r="AX265" s="322"/>
      <c r="AY265" s="322"/>
      <c r="AZ265" s="322"/>
      <c r="BA265" s="322"/>
      <c r="BB265" s="322"/>
      <c r="BC265" s="322"/>
      <c r="BD265" s="322"/>
      <c r="BE265" s="322"/>
      <c r="BF265" s="322"/>
      <c r="BG265" s="322"/>
      <c r="BH265" s="322"/>
      <c r="BI265" s="322"/>
      <c r="BJ265" s="322"/>
      <c r="BK265" s="322"/>
      <c r="BL265" s="322"/>
      <c r="BM265" s="322"/>
      <c r="BN265" s="322"/>
      <c r="BO265" s="322"/>
      <c r="BP265" s="322"/>
      <c r="BQ265" s="322"/>
      <c r="BR265" s="322"/>
      <c r="BS265" s="147"/>
    </row>
    <row r="266" spans="2:71" x14ac:dyDescent="0.2">
      <c r="B266" s="322"/>
      <c r="C266" s="322"/>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c r="Z266" s="322"/>
      <c r="AA266" s="322"/>
      <c r="AB266" s="322"/>
      <c r="AC266" s="322"/>
      <c r="AD266" s="322"/>
      <c r="AE266" s="322"/>
      <c r="AF266" s="322"/>
      <c r="AG266" s="322"/>
      <c r="AH266" s="322"/>
      <c r="AI266" s="318"/>
      <c r="AJ266" s="322"/>
      <c r="AK266" s="322"/>
      <c r="AL266" s="322"/>
      <c r="AM266" s="322"/>
      <c r="AN266" s="322"/>
      <c r="AO266" s="322"/>
      <c r="AP266" s="322"/>
      <c r="AQ266" s="322"/>
      <c r="AR266" s="322"/>
      <c r="AS266" s="322"/>
      <c r="AT266" s="322"/>
      <c r="AU266" s="322"/>
      <c r="AV266" s="322"/>
      <c r="AW266" s="322"/>
      <c r="AX266" s="322"/>
      <c r="AY266" s="322"/>
      <c r="AZ266" s="322"/>
      <c r="BA266" s="322"/>
      <c r="BB266" s="322"/>
      <c r="BC266" s="322"/>
      <c r="BD266" s="322"/>
      <c r="BE266" s="322"/>
      <c r="BF266" s="322"/>
      <c r="BG266" s="322"/>
      <c r="BH266" s="322"/>
      <c r="BI266" s="322"/>
      <c r="BJ266" s="322"/>
      <c r="BK266" s="322"/>
      <c r="BL266" s="322"/>
      <c r="BM266" s="322"/>
      <c r="BN266" s="322"/>
      <c r="BO266" s="322"/>
      <c r="BP266" s="322"/>
      <c r="BQ266" s="322"/>
      <c r="BR266" s="322"/>
      <c r="BS266" s="147"/>
    </row>
    <row r="267" spans="2:71" x14ac:dyDescent="0.2">
      <c r="B267" s="322"/>
      <c r="C267" s="322"/>
      <c r="D267" s="322"/>
      <c r="E267" s="322"/>
      <c r="F267" s="322"/>
      <c r="G267" s="322"/>
      <c r="H267" s="322"/>
      <c r="I267" s="322"/>
      <c r="J267" s="322"/>
      <c r="K267" s="322"/>
      <c r="L267" s="322"/>
      <c r="M267" s="322"/>
      <c r="N267" s="322"/>
      <c r="O267" s="322"/>
      <c r="P267" s="322"/>
      <c r="Q267" s="322"/>
      <c r="R267" s="322"/>
      <c r="S267" s="322"/>
      <c r="T267" s="322"/>
      <c r="U267" s="322"/>
      <c r="V267" s="322"/>
      <c r="W267" s="322"/>
      <c r="X267" s="322"/>
      <c r="Y267" s="322"/>
      <c r="Z267" s="322"/>
      <c r="AA267" s="322"/>
      <c r="AB267" s="322"/>
      <c r="AC267" s="322"/>
      <c r="AD267" s="322"/>
      <c r="AE267" s="322"/>
      <c r="AF267" s="322"/>
      <c r="AG267" s="322"/>
      <c r="AH267" s="322"/>
      <c r="AI267" s="322"/>
      <c r="AJ267" s="322"/>
      <c r="AK267" s="322"/>
      <c r="AL267" s="322"/>
      <c r="AM267" s="322"/>
      <c r="AN267" s="322"/>
      <c r="AO267" s="322"/>
      <c r="AP267" s="322"/>
      <c r="AQ267" s="322"/>
      <c r="AR267" s="322"/>
      <c r="AS267" s="322"/>
      <c r="AT267" s="322"/>
      <c r="AU267" s="322"/>
      <c r="AV267" s="322"/>
      <c r="AW267" s="322"/>
      <c r="AX267" s="322"/>
      <c r="AY267" s="322"/>
      <c r="AZ267" s="322"/>
      <c r="BA267" s="322"/>
      <c r="BB267" s="322"/>
      <c r="BC267" s="322"/>
      <c r="BD267" s="322"/>
      <c r="BE267" s="322"/>
      <c r="BF267" s="322"/>
      <c r="BG267" s="322"/>
      <c r="BH267" s="322"/>
      <c r="BI267" s="322"/>
      <c r="BJ267" s="322"/>
      <c r="BK267" s="322"/>
      <c r="BL267" s="322"/>
      <c r="BM267" s="322"/>
      <c r="BN267" s="322"/>
      <c r="BO267" s="322"/>
      <c r="BP267" s="322"/>
      <c r="BQ267" s="322"/>
      <c r="BR267" s="322"/>
      <c r="BS267" s="147"/>
    </row>
    <row r="268" spans="2:71" x14ac:dyDescent="0.2">
      <c r="B268" s="147"/>
      <c r="C268" s="147"/>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322"/>
      <c r="AG268" s="322"/>
      <c r="AH268" s="322"/>
      <c r="AI268" s="322"/>
      <c r="AJ268" s="322"/>
      <c r="AK268" s="322"/>
      <c r="AL268" s="322"/>
      <c r="AM268" s="322"/>
      <c r="AN268" s="322"/>
      <c r="AO268" s="322"/>
      <c r="AP268" s="322"/>
      <c r="AQ268" s="322"/>
      <c r="AR268" s="322"/>
      <c r="AS268" s="322"/>
      <c r="AT268" s="322"/>
      <c r="AU268" s="322"/>
      <c r="AV268" s="322"/>
      <c r="AW268" s="322"/>
      <c r="AX268" s="322"/>
      <c r="AY268" s="322"/>
      <c r="AZ268" s="322"/>
      <c r="BA268" s="322"/>
      <c r="BB268" s="322"/>
      <c r="BC268" s="322"/>
      <c r="BD268" s="322"/>
      <c r="BE268" s="322"/>
      <c r="BF268" s="322"/>
      <c r="BG268" s="322"/>
      <c r="BH268" s="322"/>
      <c r="BI268" s="322"/>
      <c r="BJ268" s="322"/>
      <c r="BK268" s="322"/>
      <c r="BL268" s="322"/>
      <c r="BM268" s="322"/>
      <c r="BN268" s="322"/>
      <c r="BO268" s="322"/>
      <c r="BP268" s="322"/>
      <c r="BQ268" s="322"/>
      <c r="BR268" s="322"/>
      <c r="BS268" s="147"/>
    </row>
    <row r="269" spans="2:71" x14ac:dyDescent="0.2">
      <c r="B269" s="147"/>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322"/>
      <c r="AG269" s="322"/>
      <c r="AH269" s="322"/>
      <c r="AI269" s="322"/>
      <c r="AJ269" s="322"/>
      <c r="AK269" s="322"/>
      <c r="AL269" s="322"/>
      <c r="AM269" s="322"/>
      <c r="AN269" s="322"/>
      <c r="AO269" s="322"/>
      <c r="AP269" s="322"/>
      <c r="AQ269" s="322"/>
      <c r="AR269" s="322"/>
      <c r="AS269" s="322"/>
      <c r="AT269" s="322"/>
      <c r="AU269" s="322"/>
      <c r="AV269" s="322"/>
      <c r="AW269" s="322"/>
      <c r="AX269" s="322"/>
      <c r="AY269" s="322"/>
      <c r="AZ269" s="322"/>
      <c r="BA269" s="322"/>
      <c r="BB269" s="322"/>
      <c r="BC269" s="322"/>
      <c r="BD269" s="322"/>
      <c r="BE269" s="322"/>
      <c r="BF269" s="322"/>
      <c r="BG269" s="322"/>
      <c r="BH269" s="322"/>
      <c r="BI269" s="322"/>
      <c r="BJ269" s="322"/>
      <c r="BK269" s="322"/>
      <c r="BL269" s="322"/>
      <c r="BM269" s="322"/>
      <c r="BN269" s="322"/>
      <c r="BO269" s="322"/>
      <c r="BP269" s="322"/>
      <c r="BQ269" s="322"/>
      <c r="BR269" s="322"/>
      <c r="BS269" s="147"/>
    </row>
    <row r="270" spans="2:71" x14ac:dyDescent="0.2">
      <c r="B270" s="147"/>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322"/>
      <c r="AG270" s="322"/>
      <c r="AH270" s="322"/>
      <c r="AI270" s="322"/>
      <c r="AJ270" s="322"/>
      <c r="AK270" s="322"/>
      <c r="AL270" s="322"/>
      <c r="AM270" s="322"/>
      <c r="AN270" s="322"/>
      <c r="AO270" s="322"/>
      <c r="AP270" s="322"/>
      <c r="AQ270" s="322"/>
      <c r="AR270" s="322"/>
      <c r="AS270" s="322"/>
      <c r="AT270" s="322"/>
      <c r="AU270" s="322"/>
      <c r="AV270" s="322"/>
      <c r="AW270" s="322"/>
      <c r="AX270" s="322"/>
      <c r="AY270" s="322"/>
      <c r="AZ270" s="322"/>
      <c r="BA270" s="322"/>
      <c r="BB270" s="322"/>
      <c r="BC270" s="322"/>
      <c r="BD270" s="322"/>
      <c r="BE270" s="322"/>
      <c r="BF270" s="322"/>
      <c r="BG270" s="322"/>
      <c r="BH270" s="322"/>
      <c r="BI270" s="322"/>
      <c r="BJ270" s="322"/>
      <c r="BK270" s="322"/>
      <c r="BL270" s="322"/>
      <c r="BM270" s="322"/>
      <c r="BN270" s="322"/>
      <c r="BO270" s="322"/>
      <c r="BP270" s="322"/>
      <c r="BQ270" s="322"/>
      <c r="BR270" s="322"/>
      <c r="BS270" s="147"/>
    </row>
    <row r="271" spans="2:71" x14ac:dyDescent="0.2">
      <c r="B271" s="147"/>
      <c r="C271" s="147"/>
      <c r="D271" s="147"/>
      <c r="E271" s="147"/>
      <c r="F271" s="147"/>
      <c r="G271" s="147"/>
      <c r="H271" s="147"/>
      <c r="I271" s="147"/>
      <c r="J271" s="147"/>
      <c r="K271" s="147"/>
      <c r="M271" s="147"/>
      <c r="N271" s="147"/>
      <c r="O271" s="147"/>
      <c r="Q271" s="345"/>
      <c r="R271" s="147"/>
      <c r="S271" s="147"/>
      <c r="T271" s="147"/>
      <c r="U271" s="147"/>
      <c r="V271" s="147"/>
      <c r="W271" s="147"/>
      <c r="X271" s="147"/>
      <c r="Y271" s="147"/>
      <c r="Z271" s="147"/>
      <c r="AA271" s="147"/>
      <c r="AB271" s="147"/>
      <c r="AC271" s="147"/>
      <c r="AD271" s="147"/>
      <c r="AE271" s="147"/>
      <c r="AF271" s="322"/>
      <c r="AG271" s="322"/>
      <c r="AH271" s="322"/>
      <c r="AI271" s="322"/>
      <c r="AJ271" s="322"/>
      <c r="AK271" s="289"/>
      <c r="AL271" s="322"/>
      <c r="AM271" s="322"/>
      <c r="AN271" s="322"/>
      <c r="AO271" s="322"/>
      <c r="AP271" s="322"/>
      <c r="AQ271" s="322"/>
      <c r="AR271" s="322"/>
      <c r="AS271" s="322"/>
      <c r="AT271" s="322"/>
      <c r="AU271" s="322"/>
      <c r="AV271" s="322"/>
      <c r="AW271" s="322"/>
      <c r="AX271" s="322"/>
      <c r="AY271" s="322"/>
      <c r="AZ271" s="322"/>
      <c r="BA271" s="322"/>
      <c r="BB271" s="322"/>
      <c r="BC271" s="322"/>
      <c r="BD271" s="322"/>
      <c r="BE271" s="322"/>
      <c r="BF271" s="322"/>
      <c r="BG271" s="322"/>
      <c r="BH271" s="322"/>
      <c r="BI271" s="322"/>
      <c r="BJ271" s="322"/>
      <c r="BK271" s="322"/>
      <c r="BL271" s="322"/>
      <c r="BM271" s="322"/>
      <c r="BN271" s="322"/>
      <c r="BO271" s="322"/>
      <c r="BP271" s="322"/>
      <c r="BQ271" s="322"/>
      <c r="BR271" s="322"/>
      <c r="BS271" s="147"/>
    </row>
    <row r="272" spans="2:71" x14ac:dyDescent="0.2">
      <c r="B272" s="147"/>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322"/>
      <c r="AG272" s="322"/>
      <c r="AH272" s="322"/>
      <c r="AI272" s="322"/>
      <c r="AJ272" s="322"/>
      <c r="AK272" s="322"/>
      <c r="AL272" s="322"/>
      <c r="AM272" s="322"/>
      <c r="AN272" s="322"/>
      <c r="AO272" s="322"/>
      <c r="AP272" s="322"/>
      <c r="AQ272" s="322"/>
      <c r="AR272" s="322"/>
      <c r="AS272" s="322"/>
      <c r="AT272" s="322"/>
      <c r="AU272" s="322"/>
      <c r="AV272" s="322"/>
      <c r="AW272" s="322"/>
      <c r="AX272" s="322"/>
      <c r="AY272" s="322"/>
      <c r="AZ272" s="322"/>
      <c r="BA272" s="322"/>
      <c r="BB272" s="322"/>
      <c r="BC272" s="322"/>
      <c r="BD272" s="322"/>
      <c r="BE272" s="322"/>
      <c r="BF272" s="322"/>
      <c r="BG272" s="322"/>
      <c r="BH272" s="322"/>
      <c r="BI272" s="322"/>
      <c r="BJ272" s="322"/>
      <c r="BK272" s="322"/>
      <c r="BL272" s="322"/>
      <c r="BM272" s="322"/>
      <c r="BN272" s="322"/>
      <c r="BO272" s="322"/>
      <c r="BP272" s="322"/>
      <c r="BQ272" s="322"/>
      <c r="BR272" s="322"/>
      <c r="BS272" s="147"/>
    </row>
    <row r="273" spans="2:71" x14ac:dyDescent="0.2">
      <c r="B273" s="147"/>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322"/>
      <c r="AG273" s="322"/>
      <c r="AH273" s="322"/>
      <c r="AI273" s="322"/>
      <c r="AJ273" s="322"/>
      <c r="AK273" s="322"/>
      <c r="AL273" s="322"/>
      <c r="AM273" s="322"/>
      <c r="AN273" s="322"/>
      <c r="AO273" s="322"/>
      <c r="AP273" s="322"/>
      <c r="AQ273" s="322"/>
      <c r="AR273" s="322"/>
      <c r="AS273" s="322"/>
      <c r="AT273" s="322"/>
      <c r="AU273" s="322"/>
      <c r="AV273" s="322"/>
      <c r="AW273" s="322"/>
      <c r="AX273" s="322"/>
      <c r="AY273" s="322"/>
      <c r="AZ273" s="322"/>
      <c r="BA273" s="322"/>
      <c r="BB273" s="322"/>
      <c r="BC273" s="322"/>
      <c r="BD273" s="322"/>
      <c r="BE273" s="322"/>
      <c r="BF273" s="322"/>
      <c r="BG273" s="322"/>
      <c r="BH273" s="322"/>
      <c r="BI273" s="322"/>
      <c r="BJ273" s="322"/>
      <c r="BK273" s="322"/>
      <c r="BL273" s="322"/>
      <c r="BM273" s="322"/>
      <c r="BN273" s="322"/>
      <c r="BO273" s="322"/>
      <c r="BP273" s="322"/>
      <c r="BQ273" s="322"/>
      <c r="BR273" s="322"/>
      <c r="BS273" s="147"/>
    </row>
    <row r="274" spans="2:71" x14ac:dyDescent="0.2">
      <c r="B274" s="147"/>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c r="BI274" s="147"/>
      <c r="BJ274" s="147"/>
      <c r="BK274" s="147"/>
      <c r="BL274" s="147"/>
      <c r="BM274" s="147"/>
      <c r="BN274" s="147"/>
      <c r="BO274" s="147"/>
      <c r="BP274" s="147"/>
      <c r="BQ274" s="147"/>
      <c r="BR274" s="147"/>
      <c r="BS274" s="147"/>
    </row>
    <row r="275" spans="2:71" x14ac:dyDescent="0.2">
      <c r="B275" s="147"/>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c r="BI275" s="147"/>
      <c r="BJ275" s="147"/>
      <c r="BK275" s="147"/>
      <c r="BL275" s="147"/>
      <c r="BM275" s="147"/>
      <c r="BN275" s="147"/>
      <c r="BO275" s="147"/>
      <c r="BP275" s="147"/>
      <c r="BQ275" s="147"/>
      <c r="BR275" s="147"/>
      <c r="BS275" s="147"/>
    </row>
  </sheetData>
  <mergeCells count="39">
    <mergeCell ref="M69:N69"/>
    <mergeCell ref="B8:N8"/>
    <mergeCell ref="C10:D11"/>
    <mergeCell ref="E10:F11"/>
    <mergeCell ref="G10:H11"/>
    <mergeCell ref="I10:J11"/>
    <mergeCell ref="K10:L11"/>
    <mergeCell ref="M10:N11"/>
    <mergeCell ref="B64:N64"/>
    <mergeCell ref="B65:N65"/>
    <mergeCell ref="B66:N66"/>
    <mergeCell ref="B67:N67"/>
    <mergeCell ref="B68:N68"/>
    <mergeCell ref="C77:W77"/>
    <mergeCell ref="B78:B79"/>
    <mergeCell ref="C78:F78"/>
    <mergeCell ref="G78:I78"/>
    <mergeCell ref="J78:L78"/>
    <mergeCell ref="M78:O78"/>
    <mergeCell ref="P78:R78"/>
    <mergeCell ref="S78:U78"/>
    <mergeCell ref="V78:V79"/>
    <mergeCell ref="W78:W79"/>
    <mergeCell ref="B118:V118"/>
    <mergeCell ref="D134:L134"/>
    <mergeCell ref="B135:B136"/>
    <mergeCell ref="D135:F135"/>
    <mergeCell ref="G135:I135"/>
    <mergeCell ref="J135:L135"/>
    <mergeCell ref="M135:O135"/>
    <mergeCell ref="P135:R135"/>
    <mergeCell ref="S135:U135"/>
    <mergeCell ref="V135:X135"/>
    <mergeCell ref="B163:AE163"/>
    <mergeCell ref="Y135:AA135"/>
    <mergeCell ref="AB135:AB136"/>
    <mergeCell ref="AC135:AC136"/>
    <mergeCell ref="AD135:AF135"/>
    <mergeCell ref="B162:AE162"/>
  </mergeCells>
  <hyperlinks>
    <hyperlink ref="M69:N69" location="ÍNDICE!A1"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3"/>
  <sheetViews>
    <sheetView showGridLines="0" showRowColHeaders="0" zoomScaleNormal="100" workbookViewId="0"/>
  </sheetViews>
  <sheetFormatPr baseColWidth="10" defaultColWidth="12.42578125" defaultRowHeight="12.75" x14ac:dyDescent="0.2"/>
  <cols>
    <col min="1" max="1" width="10.140625" style="113" customWidth="1"/>
    <col min="2" max="2" width="37.42578125" style="113" customWidth="1"/>
    <col min="3" max="4" width="9.5703125" style="191" customWidth="1"/>
    <col min="5" max="5" width="8.28515625" style="191" customWidth="1"/>
    <col min="6" max="6" width="11.85546875" style="191" customWidth="1"/>
    <col min="7" max="14" width="8.28515625" style="191" customWidth="1"/>
    <col min="15" max="17" width="12.42578125" style="113"/>
    <col min="18" max="20" width="20.7109375" style="113" customWidth="1"/>
    <col min="21" max="16384" width="12.42578125" style="113"/>
  </cols>
  <sheetData>
    <row r="1" spans="1:26" x14ac:dyDescent="0.2">
      <c r="A1"/>
    </row>
    <row r="5" spans="1:26" s="112" customFormat="1" x14ac:dyDescent="0.2">
      <c r="C5" s="168"/>
      <c r="D5" s="168"/>
      <c r="E5" s="168"/>
      <c r="F5" s="169"/>
      <c r="G5" s="168"/>
      <c r="H5" s="168"/>
      <c r="I5" s="168"/>
      <c r="J5" s="168"/>
      <c r="K5" s="168"/>
      <c r="L5" s="168"/>
      <c r="M5" s="168"/>
      <c r="N5" s="168"/>
    </row>
    <row r="6" spans="1:26" s="112" customFormat="1" x14ac:dyDescent="0.2">
      <c r="C6" s="168"/>
      <c r="D6" s="168"/>
      <c r="E6" s="168"/>
      <c r="F6" s="169"/>
      <c r="G6" s="168"/>
      <c r="H6" s="168"/>
      <c r="I6" s="168"/>
      <c r="J6" s="168"/>
      <c r="K6" s="168"/>
      <c r="L6" s="168"/>
      <c r="M6" s="168"/>
      <c r="N6" s="168"/>
    </row>
    <row r="8" spans="1:26" s="124" customFormat="1" x14ac:dyDescent="0.2">
      <c r="B8" s="599" t="s">
        <v>141</v>
      </c>
      <c r="C8" s="625"/>
      <c r="D8" s="625"/>
      <c r="E8" s="625"/>
      <c r="F8" s="625"/>
      <c r="G8" s="625"/>
      <c r="H8" s="625"/>
      <c r="I8" s="625"/>
      <c r="J8" s="625"/>
      <c r="K8" s="625"/>
      <c r="L8" s="625"/>
      <c r="M8" s="625"/>
      <c r="N8" s="625"/>
      <c r="Q8" s="292"/>
      <c r="R8" s="292"/>
      <c r="S8" s="292"/>
      <c r="T8" s="292"/>
      <c r="U8" s="292"/>
      <c r="V8" s="292"/>
      <c r="W8" s="292"/>
      <c r="X8" s="292"/>
      <c r="Y8" s="292"/>
      <c r="Z8" s="292"/>
    </row>
    <row r="9" spans="1:26" s="124" customFormat="1" ht="13.5" thickBot="1" x14ac:dyDescent="0.25">
      <c r="C9" s="170"/>
      <c r="D9" s="170"/>
      <c r="E9" s="170"/>
      <c r="F9" s="170"/>
      <c r="G9" s="170"/>
      <c r="H9" s="170"/>
      <c r="I9" s="170"/>
      <c r="J9" s="170"/>
      <c r="K9" s="170"/>
      <c r="L9" s="170"/>
      <c r="M9" s="170"/>
      <c r="N9" s="170"/>
      <c r="Q9" s="292"/>
      <c r="R9" s="292"/>
      <c r="S9" s="292"/>
      <c r="T9" s="292"/>
      <c r="U9" s="292"/>
      <c r="V9" s="292"/>
      <c r="W9" s="292"/>
      <c r="X9" s="292"/>
      <c r="Y9" s="292"/>
      <c r="Z9" s="292"/>
    </row>
    <row r="10" spans="1:26" s="124" customFormat="1" ht="12.75" customHeight="1" x14ac:dyDescent="0.2">
      <c r="B10" s="125"/>
      <c r="C10" s="600" t="s">
        <v>34</v>
      </c>
      <c r="D10" s="601"/>
      <c r="E10" s="600" t="s">
        <v>39</v>
      </c>
      <c r="F10" s="601"/>
      <c r="G10" s="600" t="s">
        <v>40</v>
      </c>
      <c r="H10" s="601"/>
      <c r="I10" s="600" t="s">
        <v>45</v>
      </c>
      <c r="J10" s="601"/>
      <c r="K10" s="604" t="s">
        <v>48</v>
      </c>
      <c r="L10" s="605"/>
      <c r="M10" s="600" t="s">
        <v>47</v>
      </c>
      <c r="N10" s="601"/>
      <c r="Q10" s="292"/>
      <c r="R10" s="292"/>
      <c r="S10" s="297"/>
      <c r="T10" s="292"/>
      <c r="U10" s="292"/>
      <c r="V10" s="292"/>
      <c r="W10" s="292"/>
      <c r="X10" s="292"/>
      <c r="Y10" s="292"/>
      <c r="Z10" s="292"/>
    </row>
    <row r="11" spans="1:26" s="124" customFormat="1" ht="25.5" customHeight="1" x14ac:dyDescent="0.2">
      <c r="B11" s="126" t="s">
        <v>33</v>
      </c>
      <c r="C11" s="602"/>
      <c r="D11" s="603"/>
      <c r="E11" s="602"/>
      <c r="F11" s="603"/>
      <c r="G11" s="602"/>
      <c r="H11" s="603"/>
      <c r="I11" s="602"/>
      <c r="J11" s="603"/>
      <c r="K11" s="606"/>
      <c r="L11" s="607"/>
      <c r="M11" s="602"/>
      <c r="N11" s="603"/>
      <c r="Q11" s="293"/>
      <c r="R11" s="292"/>
      <c r="S11" s="292"/>
      <c r="T11" s="292"/>
      <c r="U11" s="292"/>
      <c r="V11" s="292"/>
      <c r="W11" s="292"/>
      <c r="X11" s="292"/>
      <c r="Y11" s="292"/>
      <c r="Z11" s="292"/>
    </row>
    <row r="12" spans="1:26" s="124" customFormat="1" ht="15" customHeight="1" thickBot="1" x14ac:dyDescent="0.25">
      <c r="B12" s="171"/>
      <c r="C12" s="253" t="s">
        <v>1</v>
      </c>
      <c r="D12" s="252" t="s">
        <v>0</v>
      </c>
      <c r="E12" s="253" t="s">
        <v>1</v>
      </c>
      <c r="F12" s="252" t="s">
        <v>0</v>
      </c>
      <c r="G12" s="253" t="s">
        <v>1</v>
      </c>
      <c r="H12" s="252" t="s">
        <v>0</v>
      </c>
      <c r="I12" s="253" t="s">
        <v>1</v>
      </c>
      <c r="J12" s="252" t="s">
        <v>0</v>
      </c>
      <c r="K12" s="253" t="s">
        <v>1</v>
      </c>
      <c r="L12" s="252" t="s">
        <v>0</v>
      </c>
      <c r="M12" s="172" t="s">
        <v>1</v>
      </c>
      <c r="N12" s="173" t="s">
        <v>0</v>
      </c>
      <c r="Q12" s="292"/>
      <c r="R12" s="292"/>
      <c r="S12" s="292"/>
      <c r="T12" s="292"/>
      <c r="U12" s="292"/>
      <c r="V12" s="292"/>
      <c r="W12" s="292"/>
      <c r="X12" s="292"/>
      <c r="Y12" s="292"/>
      <c r="Z12" s="292"/>
    </row>
    <row r="13" spans="1:26" s="124" customFormat="1" ht="13.5" customHeight="1" thickBot="1" x14ac:dyDescent="0.25">
      <c r="B13" s="313" t="s">
        <v>4</v>
      </c>
      <c r="C13" s="316">
        <v>10380</v>
      </c>
      <c r="D13" s="317">
        <v>7.0742758067945761</v>
      </c>
      <c r="E13" s="196">
        <v>1994</v>
      </c>
      <c r="F13" s="206">
        <v>1.36</v>
      </c>
      <c r="G13" s="216">
        <v>275</v>
      </c>
      <c r="H13" s="206">
        <v>0.19</v>
      </c>
      <c r="I13" s="216">
        <v>652</v>
      </c>
      <c r="J13" s="206">
        <v>0.44</v>
      </c>
      <c r="K13" s="216">
        <v>38</v>
      </c>
      <c r="L13" s="206">
        <v>0.03</v>
      </c>
      <c r="M13" s="196">
        <v>13339</v>
      </c>
      <c r="N13" s="206">
        <v>9.09</v>
      </c>
      <c r="Q13" s="292"/>
      <c r="R13" s="318"/>
      <c r="S13" s="318"/>
      <c r="T13" s="318"/>
      <c r="U13" s="292"/>
      <c r="V13" s="292"/>
      <c r="W13" s="292"/>
      <c r="X13" s="292"/>
      <c r="Y13" s="292"/>
      <c r="Z13" s="292"/>
    </row>
    <row r="14" spans="1:26" s="124" customFormat="1" x14ac:dyDescent="0.2">
      <c r="B14" s="298" t="s">
        <v>78</v>
      </c>
      <c r="C14" s="299">
        <v>2416</v>
      </c>
      <c r="D14" s="300">
        <v>1.65</v>
      </c>
      <c r="E14" s="247">
        <v>1072</v>
      </c>
      <c r="F14" s="208">
        <v>0.73</v>
      </c>
      <c r="G14" s="207">
        <v>100</v>
      </c>
      <c r="H14" s="208">
        <v>7.0000000000000007E-2</v>
      </c>
      <c r="I14" s="207">
        <v>332</v>
      </c>
      <c r="J14" s="208">
        <v>0.23</v>
      </c>
      <c r="K14" s="207">
        <v>15</v>
      </c>
      <c r="L14" s="208">
        <v>0.01</v>
      </c>
      <c r="M14" s="254">
        <v>3935</v>
      </c>
      <c r="N14" s="208">
        <v>2.68</v>
      </c>
      <c r="Q14" s="292"/>
      <c r="R14" s="292"/>
      <c r="S14" s="294"/>
      <c r="T14" s="295"/>
      <c r="U14" s="292"/>
      <c r="V14" s="292"/>
      <c r="W14" s="292"/>
      <c r="X14" s="292"/>
      <c r="Y14" s="292"/>
      <c r="Z14" s="292"/>
    </row>
    <row r="15" spans="1:26" s="124" customFormat="1" x14ac:dyDescent="0.2">
      <c r="B15" s="301" t="s">
        <v>79</v>
      </c>
      <c r="C15" s="302">
        <v>182</v>
      </c>
      <c r="D15" s="303">
        <v>0.12</v>
      </c>
      <c r="E15" s="248"/>
      <c r="F15" s="209"/>
      <c r="G15" s="210"/>
      <c r="H15" s="202"/>
      <c r="I15" s="210"/>
      <c r="J15" s="209"/>
      <c r="K15" s="210"/>
      <c r="L15" s="209"/>
      <c r="M15" s="248">
        <v>182</v>
      </c>
      <c r="N15" s="209">
        <v>0.12</v>
      </c>
      <c r="Q15" s="292"/>
      <c r="R15" s="292"/>
      <c r="S15" s="294"/>
      <c r="T15" s="295"/>
      <c r="U15" s="292"/>
      <c r="V15" s="292"/>
      <c r="W15" s="292"/>
      <c r="X15" s="292"/>
      <c r="Y15" s="292"/>
      <c r="Z15" s="292"/>
    </row>
    <row r="16" spans="1:26" s="124" customFormat="1" x14ac:dyDescent="0.2">
      <c r="B16" s="301" t="s">
        <v>80</v>
      </c>
      <c r="C16" s="302">
        <v>69</v>
      </c>
      <c r="D16" s="303">
        <v>0.05</v>
      </c>
      <c r="E16" s="248"/>
      <c r="F16" s="209"/>
      <c r="G16" s="210"/>
      <c r="H16" s="209"/>
      <c r="I16" s="210"/>
      <c r="J16" s="209"/>
      <c r="K16" s="210"/>
      <c r="L16" s="209"/>
      <c r="M16" s="248">
        <v>69</v>
      </c>
      <c r="N16" s="209">
        <v>0.05</v>
      </c>
      <c r="Q16" s="292"/>
      <c r="R16" s="292"/>
      <c r="S16" s="294"/>
      <c r="T16" s="295"/>
      <c r="U16" s="292"/>
      <c r="V16" s="292"/>
      <c r="W16" s="292"/>
      <c r="X16" s="292"/>
      <c r="Y16" s="292"/>
      <c r="Z16" s="292"/>
    </row>
    <row r="17" spans="2:26" s="124" customFormat="1" x14ac:dyDescent="0.2">
      <c r="B17" s="301" t="s">
        <v>81</v>
      </c>
      <c r="C17" s="302">
        <v>82</v>
      </c>
      <c r="D17" s="303">
        <v>5.5885415814754841E-2</v>
      </c>
      <c r="E17" s="248"/>
      <c r="F17" s="209"/>
      <c r="G17" s="210"/>
      <c r="H17" s="209"/>
      <c r="I17" s="210"/>
      <c r="J17" s="209"/>
      <c r="K17" s="210"/>
      <c r="L17" s="209"/>
      <c r="M17" s="248">
        <v>82</v>
      </c>
      <c r="N17" s="209">
        <v>0.06</v>
      </c>
      <c r="Q17" s="292"/>
      <c r="R17" s="292"/>
      <c r="S17" s="294"/>
      <c r="T17" s="295"/>
      <c r="U17" s="292"/>
      <c r="V17" s="292"/>
      <c r="W17" s="292"/>
      <c r="X17" s="292"/>
      <c r="Y17" s="292"/>
      <c r="Z17" s="292"/>
    </row>
    <row r="18" spans="2:26" s="124" customFormat="1" x14ac:dyDescent="0.2">
      <c r="B18" s="304" t="s">
        <v>143</v>
      </c>
      <c r="C18" s="305">
        <v>38</v>
      </c>
      <c r="D18" s="303">
        <v>2.589811952391078E-2</v>
      </c>
      <c r="E18" s="259"/>
      <c r="F18" s="241"/>
      <c r="G18" s="262"/>
      <c r="H18" s="241"/>
      <c r="I18" s="262"/>
      <c r="J18" s="241"/>
      <c r="K18" s="262"/>
      <c r="L18" s="241"/>
      <c r="M18" s="258">
        <v>38</v>
      </c>
      <c r="N18" s="241">
        <v>2.589811952391078E-2</v>
      </c>
      <c r="Q18" s="292"/>
      <c r="R18" s="292"/>
      <c r="S18" s="294"/>
      <c r="T18" s="295"/>
      <c r="U18" s="292"/>
      <c r="V18" s="292"/>
      <c r="W18" s="292"/>
      <c r="X18" s="292"/>
      <c r="Y18" s="292"/>
      <c r="Z18" s="292"/>
    </row>
    <row r="19" spans="2:26" s="124" customFormat="1" x14ac:dyDescent="0.2">
      <c r="B19" s="304" t="s">
        <v>144</v>
      </c>
      <c r="C19" s="305">
        <v>5</v>
      </c>
      <c r="D19" s="306">
        <v>3.4076473057777341E-3</v>
      </c>
      <c r="E19" s="259"/>
      <c r="F19" s="241"/>
      <c r="G19" s="262"/>
      <c r="H19" s="241"/>
      <c r="I19" s="262"/>
      <c r="J19" s="241"/>
      <c r="K19" s="262"/>
      <c r="L19" s="241"/>
      <c r="M19" s="258">
        <v>5</v>
      </c>
      <c r="N19" s="242">
        <v>3.4076473057777341E-3</v>
      </c>
      <c r="Q19" s="292"/>
      <c r="R19" s="292"/>
      <c r="S19" s="294"/>
      <c r="T19" s="295"/>
      <c r="U19" s="292"/>
      <c r="V19" s="292"/>
      <c r="W19" s="292"/>
      <c r="X19" s="292"/>
      <c r="Y19" s="292"/>
      <c r="Z19" s="292"/>
    </row>
    <row r="20" spans="2:26" s="124" customFormat="1" x14ac:dyDescent="0.2">
      <c r="B20" s="304" t="s">
        <v>145</v>
      </c>
      <c r="C20" s="305">
        <v>128</v>
      </c>
      <c r="D20" s="303">
        <v>8.7235771027909983E-2</v>
      </c>
      <c r="E20" s="259"/>
      <c r="F20" s="241"/>
      <c r="G20" s="262"/>
      <c r="H20" s="241"/>
      <c r="I20" s="262"/>
      <c r="J20" s="241"/>
      <c r="K20" s="262"/>
      <c r="L20" s="241"/>
      <c r="M20" s="258">
        <v>128</v>
      </c>
      <c r="N20" s="241">
        <v>8.7235771027909983E-2</v>
      </c>
      <c r="Q20" s="292"/>
      <c r="R20" s="292"/>
      <c r="S20" s="294"/>
      <c r="T20" s="319"/>
      <c r="U20" s="292"/>
      <c r="V20" s="292"/>
      <c r="W20" s="292"/>
      <c r="X20" s="292"/>
      <c r="Y20" s="292"/>
      <c r="Z20" s="292"/>
    </row>
    <row r="21" spans="2:26" s="124" customFormat="1" x14ac:dyDescent="0.2">
      <c r="B21" s="304" t="s">
        <v>146</v>
      </c>
      <c r="C21" s="305">
        <v>46</v>
      </c>
      <c r="D21" s="303">
        <v>3.1350355213155157E-2</v>
      </c>
      <c r="E21" s="259"/>
      <c r="F21" s="241"/>
      <c r="G21" s="262"/>
      <c r="H21" s="241"/>
      <c r="I21" s="262"/>
      <c r="J21" s="241"/>
      <c r="K21" s="262"/>
      <c r="L21" s="241"/>
      <c r="M21" s="258">
        <v>46</v>
      </c>
      <c r="N21" s="241">
        <v>3.1350355213155157E-2</v>
      </c>
      <c r="Q21" s="292"/>
      <c r="R21" s="292"/>
      <c r="S21" s="294"/>
      <c r="T21" s="295"/>
      <c r="U21" s="292"/>
      <c r="V21" s="292"/>
      <c r="W21" s="292"/>
      <c r="X21" s="292"/>
      <c r="Y21" s="292"/>
      <c r="Z21" s="292"/>
    </row>
    <row r="22" spans="2:26" s="124" customFormat="1" x14ac:dyDescent="0.2">
      <c r="B22" s="304" t="s">
        <v>147</v>
      </c>
      <c r="C22" s="305">
        <v>24</v>
      </c>
      <c r="D22" s="303">
        <v>1.6356707067733123E-2</v>
      </c>
      <c r="E22" s="259"/>
      <c r="F22" s="241"/>
      <c r="G22" s="262"/>
      <c r="H22" s="241"/>
      <c r="I22" s="262"/>
      <c r="J22" s="241"/>
      <c r="K22" s="262"/>
      <c r="L22" s="241"/>
      <c r="M22" s="258">
        <v>24</v>
      </c>
      <c r="N22" s="241">
        <v>1.6356707067733123E-2</v>
      </c>
      <c r="Q22" s="292"/>
      <c r="R22" s="292"/>
      <c r="S22" s="294"/>
      <c r="T22" s="295"/>
      <c r="U22" s="292"/>
      <c r="V22" s="292"/>
      <c r="W22" s="292"/>
      <c r="X22" s="292"/>
      <c r="Y22" s="292"/>
      <c r="Z22" s="292"/>
    </row>
    <row r="23" spans="2:26" s="124" customFormat="1" x14ac:dyDescent="0.2">
      <c r="B23" s="301" t="s">
        <v>82</v>
      </c>
      <c r="C23" s="302">
        <v>60</v>
      </c>
      <c r="D23" s="303">
        <v>4.0891767669332814E-2</v>
      </c>
      <c r="E23" s="248"/>
      <c r="F23" s="209"/>
      <c r="G23" s="210"/>
      <c r="H23" s="209"/>
      <c r="I23" s="210"/>
      <c r="J23" s="209"/>
      <c r="K23" s="210"/>
      <c r="L23" s="209"/>
      <c r="M23" s="248">
        <v>60</v>
      </c>
      <c r="N23" s="209">
        <v>0.04</v>
      </c>
      <c r="Q23" s="292"/>
      <c r="R23" s="292"/>
      <c r="S23" s="294"/>
      <c r="T23" s="295"/>
      <c r="U23" s="292"/>
      <c r="V23" s="292"/>
      <c r="W23" s="292"/>
      <c r="X23" s="292"/>
      <c r="Y23" s="292"/>
      <c r="Z23" s="292"/>
    </row>
    <row r="24" spans="2:26" s="124" customFormat="1" x14ac:dyDescent="0.2">
      <c r="B24" s="301" t="s">
        <v>83</v>
      </c>
      <c r="C24" s="302">
        <v>40</v>
      </c>
      <c r="D24" s="303">
        <v>2.7261178446221872E-2</v>
      </c>
      <c r="E24" s="248"/>
      <c r="F24" s="209"/>
      <c r="G24" s="210"/>
      <c r="H24" s="209"/>
      <c r="I24" s="210"/>
      <c r="J24" s="209"/>
      <c r="K24" s="210"/>
      <c r="L24" s="209"/>
      <c r="M24" s="248">
        <v>40</v>
      </c>
      <c r="N24" s="209">
        <v>0.03</v>
      </c>
      <c r="Q24" s="292"/>
      <c r="R24" s="292"/>
      <c r="S24" s="294"/>
      <c r="T24" s="295"/>
      <c r="U24" s="292"/>
      <c r="V24" s="292"/>
      <c r="W24" s="292"/>
      <c r="X24" s="292"/>
      <c r="Y24" s="292"/>
      <c r="Z24" s="292"/>
    </row>
    <row r="25" spans="2:26" s="124" customFormat="1" x14ac:dyDescent="0.2">
      <c r="B25" s="301" t="s">
        <v>84</v>
      </c>
      <c r="C25" s="302">
        <v>174</v>
      </c>
      <c r="D25" s="303">
        <v>0.11858612624106515</v>
      </c>
      <c r="E25" s="219">
        <v>830</v>
      </c>
      <c r="F25" s="209">
        <v>0.56999999999999995</v>
      </c>
      <c r="G25" s="210">
        <v>3</v>
      </c>
      <c r="H25" s="202">
        <v>2E-3</v>
      </c>
      <c r="I25" s="210">
        <v>332</v>
      </c>
      <c r="J25" s="209">
        <v>0.23</v>
      </c>
      <c r="K25" s="210">
        <v>15</v>
      </c>
      <c r="L25" s="209">
        <v>0.01</v>
      </c>
      <c r="M25" s="248">
        <v>1354</v>
      </c>
      <c r="N25" s="209">
        <v>0.92</v>
      </c>
      <c r="Q25" s="292"/>
      <c r="R25" s="292"/>
      <c r="S25" s="294"/>
      <c r="T25" s="295"/>
      <c r="U25" s="292"/>
      <c r="V25" s="292"/>
      <c r="W25" s="292"/>
      <c r="X25" s="292"/>
      <c r="Y25" s="292"/>
      <c r="Z25" s="292"/>
    </row>
    <row r="26" spans="2:26" s="124" customFormat="1" x14ac:dyDescent="0.2">
      <c r="B26" s="301" t="s">
        <v>85</v>
      </c>
      <c r="C26" s="302">
        <v>5</v>
      </c>
      <c r="D26" s="306">
        <v>3.4076473057777341E-3</v>
      </c>
      <c r="E26" s="248"/>
      <c r="F26" s="209"/>
      <c r="G26" s="210"/>
      <c r="H26" s="209"/>
      <c r="I26" s="210"/>
      <c r="J26" s="209"/>
      <c r="K26" s="210"/>
      <c r="L26" s="209"/>
      <c r="M26" s="248">
        <v>5</v>
      </c>
      <c r="N26" s="202">
        <v>3.0000000000000001E-3</v>
      </c>
      <c r="Q26" s="292"/>
      <c r="R26" s="292"/>
      <c r="S26" s="294"/>
      <c r="T26" s="295"/>
      <c r="U26" s="292"/>
      <c r="V26" s="292"/>
      <c r="W26" s="292"/>
      <c r="X26" s="292"/>
      <c r="Y26" s="292"/>
      <c r="Z26" s="292"/>
    </row>
    <row r="27" spans="2:26" s="124" customFormat="1" x14ac:dyDescent="0.2">
      <c r="B27" s="301" t="s">
        <v>86</v>
      </c>
      <c r="C27" s="302">
        <v>9</v>
      </c>
      <c r="D27" s="303">
        <v>6.133765150399921E-3</v>
      </c>
      <c r="E27" s="248"/>
      <c r="F27" s="209"/>
      <c r="G27" s="210"/>
      <c r="H27" s="209"/>
      <c r="I27" s="210"/>
      <c r="J27" s="209"/>
      <c r="K27" s="210"/>
      <c r="L27" s="209"/>
      <c r="M27" s="248">
        <v>9</v>
      </c>
      <c r="N27" s="209">
        <v>0.01</v>
      </c>
      <c r="Q27" s="292"/>
      <c r="R27" s="292"/>
      <c r="S27" s="294"/>
      <c r="T27" s="319"/>
      <c r="U27" s="292"/>
      <c r="V27" s="292"/>
      <c r="W27" s="292"/>
      <c r="X27" s="292"/>
      <c r="Y27" s="292"/>
      <c r="Z27" s="292"/>
    </row>
    <row r="28" spans="2:26" s="124" customFormat="1" x14ac:dyDescent="0.2">
      <c r="B28" s="301" t="s">
        <v>87</v>
      </c>
      <c r="C28" s="302">
        <v>146</v>
      </c>
      <c r="D28" s="303">
        <v>9.9503301328709839E-2</v>
      </c>
      <c r="E28" s="248"/>
      <c r="F28" s="209"/>
      <c r="G28" s="210"/>
      <c r="H28" s="209"/>
      <c r="I28" s="210"/>
      <c r="J28" s="209"/>
      <c r="K28" s="210"/>
      <c r="L28" s="209"/>
      <c r="M28" s="248">
        <v>146</v>
      </c>
      <c r="N28" s="209">
        <v>0.1</v>
      </c>
      <c r="Q28" s="292"/>
      <c r="R28" s="292"/>
      <c r="S28" s="294"/>
      <c r="T28" s="295"/>
      <c r="U28" s="292"/>
      <c r="V28" s="292"/>
      <c r="W28" s="292"/>
      <c r="X28" s="292"/>
      <c r="Y28" s="292"/>
      <c r="Z28" s="292"/>
    </row>
    <row r="29" spans="2:26" s="124" customFormat="1" x14ac:dyDescent="0.2">
      <c r="B29" s="179" t="s">
        <v>88</v>
      </c>
      <c r="C29" s="200">
        <v>20</v>
      </c>
      <c r="D29" s="241">
        <v>1.3630589223110936E-2</v>
      </c>
      <c r="E29" s="248"/>
      <c r="F29" s="209"/>
      <c r="G29" s="210"/>
      <c r="H29" s="209"/>
      <c r="I29" s="210"/>
      <c r="J29" s="209"/>
      <c r="K29" s="210"/>
      <c r="L29" s="209"/>
      <c r="M29" s="248">
        <v>20</v>
      </c>
      <c r="N29" s="209">
        <v>0.01</v>
      </c>
      <c r="Q29" s="292"/>
      <c r="R29" s="292"/>
      <c r="S29" s="294"/>
      <c r="T29" s="295"/>
      <c r="U29" s="292"/>
      <c r="V29" s="292"/>
      <c r="W29" s="292"/>
      <c r="X29" s="292"/>
      <c r="Y29" s="292"/>
      <c r="Z29" s="292"/>
    </row>
    <row r="30" spans="2:26" s="124" customFormat="1" x14ac:dyDescent="0.2">
      <c r="B30" s="179" t="s">
        <v>89</v>
      </c>
      <c r="C30" s="200">
        <v>130</v>
      </c>
      <c r="D30" s="241">
        <v>8.8598829950221086E-2</v>
      </c>
      <c r="E30" s="248"/>
      <c r="F30" s="209"/>
      <c r="G30" s="210"/>
      <c r="H30" s="209"/>
      <c r="I30" s="210"/>
      <c r="J30" s="209"/>
      <c r="K30" s="210"/>
      <c r="L30" s="209"/>
      <c r="M30" s="248">
        <v>130</v>
      </c>
      <c r="N30" s="209">
        <v>0.09</v>
      </c>
      <c r="Q30" s="292"/>
      <c r="R30" s="292"/>
      <c r="S30" s="292"/>
      <c r="T30" s="292"/>
      <c r="U30" s="292"/>
      <c r="V30" s="292"/>
      <c r="W30" s="292"/>
      <c r="X30" s="292"/>
      <c r="Y30" s="292"/>
      <c r="Z30" s="292"/>
    </row>
    <row r="31" spans="2:26" s="124" customFormat="1" x14ac:dyDescent="0.2">
      <c r="B31" s="179" t="s">
        <v>90</v>
      </c>
      <c r="C31" s="200">
        <v>12</v>
      </c>
      <c r="D31" s="241">
        <v>8.1783535338665614E-3</v>
      </c>
      <c r="E31" s="248"/>
      <c r="F31" s="209"/>
      <c r="G31" s="210"/>
      <c r="H31" s="209"/>
      <c r="I31" s="210"/>
      <c r="J31" s="209"/>
      <c r="K31" s="210"/>
      <c r="L31" s="209"/>
      <c r="M31" s="248">
        <v>12</v>
      </c>
      <c r="N31" s="209">
        <v>0.01</v>
      </c>
      <c r="Q31" s="293"/>
      <c r="R31" s="292"/>
      <c r="S31" s="292"/>
      <c r="T31" s="292"/>
      <c r="U31" s="292"/>
      <c r="V31" s="292"/>
      <c r="W31" s="292"/>
      <c r="X31" s="292"/>
      <c r="Y31" s="292"/>
      <c r="Z31" s="292"/>
    </row>
    <row r="32" spans="2:26" s="124" customFormat="1" x14ac:dyDescent="0.2">
      <c r="B32" s="179" t="s">
        <v>91</v>
      </c>
      <c r="C32" s="200">
        <v>13</v>
      </c>
      <c r="D32" s="241">
        <v>8.8598829950221093E-3</v>
      </c>
      <c r="E32" s="248"/>
      <c r="F32" s="209"/>
      <c r="G32" s="210"/>
      <c r="H32" s="209"/>
      <c r="I32" s="210"/>
      <c r="J32" s="209"/>
      <c r="K32" s="210"/>
      <c r="L32" s="209"/>
      <c r="M32" s="248">
        <v>13</v>
      </c>
      <c r="N32" s="209">
        <v>0.01</v>
      </c>
      <c r="Q32" s="293"/>
      <c r="R32" s="292"/>
      <c r="S32" s="292"/>
      <c r="T32" s="292"/>
      <c r="U32" s="292"/>
      <c r="V32" s="292"/>
      <c r="W32" s="292"/>
      <c r="X32" s="292"/>
      <c r="Y32" s="292"/>
      <c r="Z32" s="292"/>
    </row>
    <row r="33" spans="2:26" s="124" customFormat="1" x14ac:dyDescent="0.2">
      <c r="B33" s="179" t="s">
        <v>92</v>
      </c>
      <c r="C33" s="200">
        <v>5</v>
      </c>
      <c r="D33" s="242">
        <v>3.4076473057777341E-3</v>
      </c>
      <c r="E33" s="248"/>
      <c r="F33" s="209"/>
      <c r="G33" s="210"/>
      <c r="H33" s="209"/>
      <c r="I33" s="210"/>
      <c r="J33" s="209"/>
      <c r="K33" s="210"/>
      <c r="L33" s="209"/>
      <c r="M33" s="248">
        <v>5</v>
      </c>
      <c r="N33" s="202">
        <v>3.0000000000000001E-3</v>
      </c>
      <c r="Q33" s="292"/>
      <c r="R33" s="292"/>
      <c r="S33" s="292"/>
      <c r="T33" s="292"/>
      <c r="U33" s="292"/>
      <c r="V33" s="292"/>
      <c r="W33" s="292"/>
      <c r="X33" s="292"/>
      <c r="Y33" s="292"/>
      <c r="Z33" s="292"/>
    </row>
    <row r="34" spans="2:26" s="124" customFormat="1" x14ac:dyDescent="0.2">
      <c r="B34" s="179" t="s">
        <v>93</v>
      </c>
      <c r="C34" s="200">
        <v>37</v>
      </c>
      <c r="D34" s="241">
        <v>2.5216590062755232E-2</v>
      </c>
      <c r="E34" s="248"/>
      <c r="F34" s="209"/>
      <c r="G34" s="210"/>
      <c r="H34" s="209"/>
      <c r="I34" s="210"/>
      <c r="J34" s="209"/>
      <c r="K34" s="210"/>
      <c r="L34" s="209"/>
      <c r="M34" s="248">
        <v>37</v>
      </c>
      <c r="N34" s="209">
        <v>0.03</v>
      </c>
      <c r="Q34" s="292"/>
      <c r="R34" s="292"/>
      <c r="S34" s="292"/>
      <c r="T34" s="292"/>
      <c r="U34" s="292"/>
      <c r="V34" s="292"/>
      <c r="W34" s="292"/>
      <c r="X34" s="292"/>
      <c r="Y34" s="292"/>
      <c r="Z34" s="292"/>
    </row>
    <row r="35" spans="2:26" s="124" customFormat="1" x14ac:dyDescent="0.2">
      <c r="B35" s="179" t="s">
        <v>94</v>
      </c>
      <c r="C35" s="200">
        <v>9</v>
      </c>
      <c r="D35" s="241">
        <v>6.133765150399921E-3</v>
      </c>
      <c r="E35" s="248"/>
      <c r="F35" s="209"/>
      <c r="G35" s="210"/>
      <c r="H35" s="209"/>
      <c r="I35" s="210"/>
      <c r="J35" s="209"/>
      <c r="K35" s="210"/>
      <c r="L35" s="209"/>
      <c r="M35" s="248">
        <v>9</v>
      </c>
      <c r="N35" s="209">
        <v>0.01</v>
      </c>
      <c r="Q35" s="292"/>
      <c r="R35" s="320"/>
      <c r="S35" s="320"/>
      <c r="T35" s="320"/>
      <c r="U35" s="292"/>
      <c r="V35" s="292"/>
      <c r="W35" s="292"/>
      <c r="X35" s="292"/>
      <c r="Y35" s="292"/>
      <c r="Z35" s="292"/>
    </row>
    <row r="36" spans="2:26" s="124" customFormat="1" x14ac:dyDescent="0.2">
      <c r="B36" s="179" t="s">
        <v>95</v>
      </c>
      <c r="C36" s="200">
        <v>142</v>
      </c>
      <c r="D36" s="241">
        <v>9.6777183484087648E-2</v>
      </c>
      <c r="E36" s="248"/>
      <c r="F36" s="209"/>
      <c r="G36" s="210"/>
      <c r="H36" s="209"/>
      <c r="I36" s="210"/>
      <c r="J36" s="209"/>
      <c r="K36" s="210"/>
      <c r="L36" s="202"/>
      <c r="M36" s="248">
        <v>142</v>
      </c>
      <c r="N36" s="209">
        <v>0.1</v>
      </c>
      <c r="Q36" s="292"/>
      <c r="R36" s="294"/>
      <c r="S36" s="294"/>
      <c r="T36" s="295"/>
      <c r="U36" s="292"/>
      <c r="V36" s="292"/>
      <c r="W36" s="292"/>
      <c r="X36" s="292"/>
      <c r="Y36" s="292"/>
      <c r="Z36" s="292"/>
    </row>
    <row r="37" spans="2:26" s="124" customFormat="1" x14ac:dyDescent="0.2">
      <c r="B37" s="179" t="s">
        <v>96</v>
      </c>
      <c r="C37" s="200">
        <v>80</v>
      </c>
      <c r="D37" s="241">
        <v>5.4522356892443745E-2</v>
      </c>
      <c r="E37" s="248"/>
      <c r="F37" s="209"/>
      <c r="G37" s="210"/>
      <c r="H37" s="209"/>
      <c r="I37" s="210"/>
      <c r="J37" s="209"/>
      <c r="K37" s="210"/>
      <c r="L37" s="202"/>
      <c r="M37" s="248">
        <v>80</v>
      </c>
      <c r="N37" s="209">
        <v>0.05</v>
      </c>
      <c r="Q37" s="292"/>
      <c r="R37" s="294"/>
      <c r="S37" s="294"/>
      <c r="T37" s="295"/>
      <c r="U37" s="292"/>
      <c r="V37" s="292"/>
      <c r="W37" s="292"/>
      <c r="X37" s="292"/>
      <c r="Y37" s="292"/>
      <c r="Z37" s="292"/>
    </row>
    <row r="38" spans="2:26" s="124" customFormat="1" x14ac:dyDescent="0.2">
      <c r="B38" s="179" t="s">
        <v>97</v>
      </c>
      <c r="C38" s="200">
        <v>72</v>
      </c>
      <c r="D38" s="241">
        <v>4.9070121203199368E-2</v>
      </c>
      <c r="E38" s="248"/>
      <c r="F38" s="209"/>
      <c r="G38" s="210"/>
      <c r="H38" s="209"/>
      <c r="I38" s="210"/>
      <c r="J38" s="209"/>
      <c r="K38" s="210"/>
      <c r="L38" s="209"/>
      <c r="M38" s="248">
        <v>72</v>
      </c>
      <c r="N38" s="209">
        <v>0.05</v>
      </c>
      <c r="Q38" s="292"/>
      <c r="R38" s="294"/>
      <c r="S38" s="294"/>
      <c r="T38" s="295"/>
      <c r="U38" s="292"/>
      <c r="V38" s="292"/>
      <c r="W38" s="292"/>
      <c r="X38" s="292"/>
      <c r="Y38" s="292"/>
      <c r="Z38" s="292"/>
    </row>
    <row r="39" spans="2:26" s="124" customFormat="1" x14ac:dyDescent="0.2">
      <c r="B39" s="179" t="s">
        <v>98</v>
      </c>
      <c r="C39" s="200">
        <v>58</v>
      </c>
      <c r="D39" s="241">
        <v>3.9528708747021718E-2</v>
      </c>
      <c r="E39" s="248"/>
      <c r="F39" s="209"/>
      <c r="G39" s="210"/>
      <c r="H39" s="209"/>
      <c r="I39" s="210"/>
      <c r="J39" s="209"/>
      <c r="K39" s="210"/>
      <c r="L39" s="209"/>
      <c r="M39" s="248">
        <v>58</v>
      </c>
      <c r="N39" s="209">
        <v>0.04</v>
      </c>
      <c r="Q39" s="292"/>
      <c r="R39" s="294"/>
      <c r="S39" s="294"/>
      <c r="T39" s="295"/>
      <c r="U39" s="292"/>
      <c r="V39" s="292"/>
      <c r="W39" s="292"/>
      <c r="X39" s="292"/>
      <c r="Y39" s="292"/>
      <c r="Z39" s="292"/>
    </row>
    <row r="40" spans="2:26" s="124" customFormat="1" x14ac:dyDescent="0.2">
      <c r="B40" s="179" t="s">
        <v>99</v>
      </c>
      <c r="C40" s="200">
        <v>112</v>
      </c>
      <c r="D40" s="241">
        <v>7.6331299649421244E-2</v>
      </c>
      <c r="E40" s="219">
        <v>242</v>
      </c>
      <c r="F40" s="209">
        <v>0.16</v>
      </c>
      <c r="G40" s="210"/>
      <c r="H40" s="209"/>
      <c r="I40" s="210"/>
      <c r="J40" s="209"/>
      <c r="K40" s="210"/>
      <c r="L40" s="209"/>
      <c r="M40" s="248">
        <v>354</v>
      </c>
      <c r="N40" s="209">
        <v>0.24</v>
      </c>
      <c r="Q40" s="292"/>
      <c r="R40" s="294"/>
      <c r="S40" s="294"/>
      <c r="T40" s="295"/>
      <c r="U40" s="292"/>
      <c r="V40" s="292"/>
      <c r="W40" s="292"/>
      <c r="X40" s="292"/>
      <c r="Y40" s="292"/>
      <c r="Z40" s="292"/>
    </row>
    <row r="41" spans="2:26" s="124" customFormat="1" x14ac:dyDescent="0.2">
      <c r="B41" s="179" t="s">
        <v>100</v>
      </c>
      <c r="C41" s="200">
        <v>75</v>
      </c>
      <c r="D41" s="241">
        <v>5.1114709586666016E-2</v>
      </c>
      <c r="E41" s="248"/>
      <c r="F41" s="209"/>
      <c r="G41" s="210"/>
      <c r="H41" s="209"/>
      <c r="I41" s="210"/>
      <c r="J41" s="209"/>
      <c r="K41" s="210"/>
      <c r="L41" s="209"/>
      <c r="M41" s="248">
        <v>75</v>
      </c>
      <c r="N41" s="209">
        <v>0.05</v>
      </c>
      <c r="Q41" s="292"/>
      <c r="R41" s="294"/>
      <c r="S41" s="294"/>
      <c r="T41" s="295"/>
      <c r="U41" s="292"/>
      <c r="V41" s="292"/>
      <c r="W41" s="292"/>
      <c r="X41" s="292"/>
      <c r="Y41" s="292"/>
      <c r="Z41" s="292"/>
    </row>
    <row r="42" spans="2:26" s="124" customFormat="1" x14ac:dyDescent="0.2">
      <c r="B42" s="179" t="s">
        <v>101</v>
      </c>
      <c r="C42" s="200">
        <v>73</v>
      </c>
      <c r="D42" s="241">
        <v>4.975165066435492E-2</v>
      </c>
      <c r="E42" s="248"/>
      <c r="F42" s="209"/>
      <c r="G42" s="210">
        <v>97</v>
      </c>
      <c r="H42" s="209">
        <v>6.6000000000000003E-2</v>
      </c>
      <c r="I42" s="210"/>
      <c r="J42" s="209"/>
      <c r="K42" s="210"/>
      <c r="L42" s="209"/>
      <c r="M42" s="248">
        <v>170</v>
      </c>
      <c r="N42" s="209">
        <v>0.12</v>
      </c>
      <c r="Q42" s="292"/>
      <c r="R42" s="294"/>
      <c r="S42" s="294"/>
      <c r="T42" s="295"/>
      <c r="U42" s="292"/>
      <c r="V42" s="292"/>
      <c r="W42" s="292"/>
      <c r="X42" s="292"/>
      <c r="Y42" s="292"/>
      <c r="Z42" s="292"/>
    </row>
    <row r="43" spans="2:26" s="124" customFormat="1" x14ac:dyDescent="0.2">
      <c r="B43" s="179" t="s">
        <v>102</v>
      </c>
      <c r="C43" s="200">
        <v>326</v>
      </c>
      <c r="D43" s="241">
        <v>0.22217860433670827</v>
      </c>
      <c r="E43" s="248"/>
      <c r="F43" s="209"/>
      <c r="G43" s="210"/>
      <c r="H43" s="209"/>
      <c r="I43" s="210"/>
      <c r="J43" s="209"/>
      <c r="K43" s="210"/>
      <c r="L43" s="209"/>
      <c r="M43" s="248">
        <v>326</v>
      </c>
      <c r="N43" s="209">
        <v>0.22</v>
      </c>
      <c r="Q43" s="292"/>
      <c r="R43" s="294"/>
      <c r="S43" s="294"/>
      <c r="T43" s="295"/>
      <c r="U43" s="292"/>
      <c r="V43" s="292"/>
      <c r="W43" s="292"/>
      <c r="X43" s="292"/>
      <c r="Y43" s="292"/>
      <c r="Z43" s="292"/>
    </row>
    <row r="44" spans="2:26" s="124" customFormat="1" x14ac:dyDescent="0.2">
      <c r="B44" s="179" t="s">
        <v>103</v>
      </c>
      <c r="C44" s="200">
        <v>244</v>
      </c>
      <c r="D44" s="241">
        <v>0.16629318852195343</v>
      </c>
      <c r="E44" s="248"/>
      <c r="F44" s="209"/>
      <c r="G44" s="210"/>
      <c r="H44" s="209"/>
      <c r="I44" s="210"/>
      <c r="J44" s="209"/>
      <c r="K44" s="210"/>
      <c r="L44" s="209"/>
      <c r="M44" s="248">
        <v>244</v>
      </c>
      <c r="N44" s="209">
        <v>0.17</v>
      </c>
      <c r="Q44" s="292"/>
      <c r="R44" s="294"/>
      <c r="S44" s="294"/>
      <c r="T44" s="295"/>
      <c r="U44" s="292"/>
      <c r="V44" s="292"/>
      <c r="W44" s="292"/>
      <c r="X44" s="292"/>
      <c r="Y44" s="292"/>
      <c r="Z44" s="292"/>
    </row>
    <row r="45" spans="2:26" s="124" customFormat="1" x14ac:dyDescent="0.2">
      <c r="B45" s="307" t="s">
        <v>104</v>
      </c>
      <c r="C45" s="302">
        <v>49</v>
      </c>
      <c r="D45" s="303">
        <v>3.3394943596621797E-2</v>
      </c>
      <c r="E45" s="248"/>
      <c r="F45" s="209"/>
      <c r="G45" s="210"/>
      <c r="H45" s="209"/>
      <c r="I45" s="210"/>
      <c r="J45" s="209"/>
      <c r="K45" s="210"/>
      <c r="L45" s="209"/>
      <c r="M45" s="248">
        <v>49</v>
      </c>
      <c r="N45" s="209">
        <v>0.03</v>
      </c>
      <c r="Q45" s="292"/>
      <c r="R45" s="294"/>
      <c r="S45" s="294"/>
      <c r="T45" s="295"/>
      <c r="U45" s="292"/>
      <c r="V45" s="292"/>
      <c r="W45" s="292"/>
      <c r="X45" s="292"/>
      <c r="Y45" s="292"/>
      <c r="Z45" s="292"/>
    </row>
    <row r="46" spans="2:26" s="124" customFormat="1" x14ac:dyDescent="0.2">
      <c r="B46" s="307" t="s">
        <v>105</v>
      </c>
      <c r="C46" s="302">
        <v>50</v>
      </c>
      <c r="D46" s="303">
        <v>3.4076473057777341E-2</v>
      </c>
      <c r="E46" s="248"/>
      <c r="F46" s="209"/>
      <c r="G46" s="210">
        <v>74</v>
      </c>
      <c r="H46" s="202">
        <v>0.05</v>
      </c>
      <c r="I46" s="210"/>
      <c r="J46" s="209"/>
      <c r="K46" s="210"/>
      <c r="L46" s="209"/>
      <c r="M46" s="248">
        <v>124</v>
      </c>
      <c r="N46" s="209">
        <v>0.08</v>
      </c>
      <c r="Q46" s="292"/>
      <c r="R46" s="294"/>
      <c r="S46" s="294"/>
      <c r="T46" s="295"/>
      <c r="U46" s="292"/>
      <c r="V46" s="292"/>
      <c r="W46" s="292"/>
      <c r="X46" s="292"/>
      <c r="Y46" s="292"/>
      <c r="Z46" s="292"/>
    </row>
    <row r="47" spans="2:26" s="124" customFormat="1" x14ac:dyDescent="0.2">
      <c r="B47" s="307" t="s">
        <v>106</v>
      </c>
      <c r="C47" s="302">
        <v>3922</v>
      </c>
      <c r="D47" s="303">
        <v>2.6729585466520547</v>
      </c>
      <c r="E47" s="248">
        <v>810</v>
      </c>
      <c r="F47" s="209">
        <v>0.55000000000000004</v>
      </c>
      <c r="G47" s="210">
        <v>65</v>
      </c>
      <c r="H47" s="209">
        <v>0.04</v>
      </c>
      <c r="I47" s="210">
        <v>320</v>
      </c>
      <c r="J47" s="209">
        <v>0.22</v>
      </c>
      <c r="K47" s="210">
        <v>15</v>
      </c>
      <c r="L47" s="209">
        <v>0.01</v>
      </c>
      <c r="M47" s="248">
        <v>5132</v>
      </c>
      <c r="N47" s="209">
        <v>3.5</v>
      </c>
      <c r="Q47" s="292"/>
      <c r="R47" s="294"/>
      <c r="S47" s="294"/>
      <c r="T47" s="319"/>
      <c r="U47" s="292"/>
      <c r="V47" s="292"/>
      <c r="W47" s="292"/>
      <c r="X47" s="292"/>
      <c r="Y47" s="292"/>
      <c r="Z47" s="292"/>
    </row>
    <row r="48" spans="2:26" s="124" customFormat="1" x14ac:dyDescent="0.2">
      <c r="B48" s="301" t="s">
        <v>107</v>
      </c>
      <c r="C48" s="302">
        <v>3730</v>
      </c>
      <c r="D48" s="303">
        <v>2.5421048901101897</v>
      </c>
      <c r="E48" s="219">
        <v>810</v>
      </c>
      <c r="F48" s="201">
        <v>0.55000000000000004</v>
      </c>
      <c r="G48" s="210">
        <v>65</v>
      </c>
      <c r="H48" s="209">
        <v>0.04</v>
      </c>
      <c r="I48" s="210">
        <v>320</v>
      </c>
      <c r="J48" s="209">
        <v>0.22</v>
      </c>
      <c r="K48" s="210">
        <v>15</v>
      </c>
      <c r="L48" s="209">
        <v>0.01</v>
      </c>
      <c r="M48" s="248">
        <v>4940</v>
      </c>
      <c r="N48" s="209">
        <v>3.37</v>
      </c>
      <c r="Q48" s="292"/>
      <c r="R48" s="294"/>
      <c r="S48" s="294"/>
      <c r="T48" s="295"/>
      <c r="U48" s="292"/>
      <c r="V48" s="292"/>
      <c r="W48" s="292"/>
      <c r="X48" s="292"/>
      <c r="Y48" s="292"/>
      <c r="Z48" s="292"/>
    </row>
    <row r="49" spans="2:26" s="124" customFormat="1" x14ac:dyDescent="0.2">
      <c r="B49" s="301" t="s">
        <v>108</v>
      </c>
      <c r="C49" s="302">
        <v>131</v>
      </c>
      <c r="D49" s="303">
        <v>8.9280359411376631E-2</v>
      </c>
      <c r="E49" s="248"/>
      <c r="F49" s="201"/>
      <c r="G49" s="210"/>
      <c r="H49" s="201"/>
      <c r="I49" s="210"/>
      <c r="J49" s="201"/>
      <c r="K49" s="200"/>
      <c r="L49" s="233"/>
      <c r="M49" s="248">
        <v>131</v>
      </c>
      <c r="N49" s="209">
        <v>0.09</v>
      </c>
      <c r="Q49" s="292"/>
      <c r="R49" s="294"/>
      <c r="S49" s="294"/>
      <c r="T49" s="295"/>
      <c r="U49" s="292"/>
      <c r="V49" s="292"/>
      <c r="W49" s="292"/>
      <c r="X49" s="292"/>
      <c r="Y49" s="292"/>
      <c r="Z49" s="292"/>
    </row>
    <row r="50" spans="2:26" s="124" customFormat="1" x14ac:dyDescent="0.2">
      <c r="B50" s="301" t="s">
        <v>109</v>
      </c>
      <c r="C50" s="302">
        <v>61</v>
      </c>
      <c r="D50" s="303">
        <v>4.1573297130488358E-2</v>
      </c>
      <c r="E50" s="248"/>
      <c r="F50" s="201"/>
      <c r="G50" s="210"/>
      <c r="H50" s="201"/>
      <c r="I50" s="210"/>
      <c r="J50" s="201"/>
      <c r="K50" s="210"/>
      <c r="L50" s="201"/>
      <c r="M50" s="248">
        <v>61</v>
      </c>
      <c r="N50" s="209">
        <v>0.04</v>
      </c>
      <c r="Q50" s="292"/>
      <c r="R50" s="294"/>
      <c r="S50" s="294"/>
      <c r="T50" s="295"/>
      <c r="U50" s="292"/>
      <c r="V50" s="292"/>
      <c r="W50" s="292"/>
      <c r="X50" s="292"/>
      <c r="Y50" s="292"/>
      <c r="Z50" s="292"/>
    </row>
    <row r="51" spans="2:26" x14ac:dyDescent="0.2">
      <c r="B51" s="307" t="s">
        <v>110</v>
      </c>
      <c r="C51" s="302">
        <v>114</v>
      </c>
      <c r="D51" s="303">
        <v>7.7694358571732347E-2</v>
      </c>
      <c r="E51" s="219"/>
      <c r="F51" s="201"/>
      <c r="G51" s="210"/>
      <c r="H51" s="201"/>
      <c r="I51" s="210"/>
      <c r="J51" s="232"/>
      <c r="K51" s="234"/>
      <c r="L51" s="232"/>
      <c r="M51" s="255">
        <v>114</v>
      </c>
      <c r="N51" s="256">
        <v>0.08</v>
      </c>
      <c r="Q51" s="290"/>
      <c r="R51" s="321"/>
      <c r="S51" s="321"/>
      <c r="T51" s="295"/>
      <c r="U51" s="290"/>
      <c r="V51" s="290"/>
      <c r="W51" s="290"/>
      <c r="X51" s="290"/>
      <c r="Y51" s="290"/>
      <c r="Z51" s="290"/>
    </row>
    <row r="52" spans="2:26" s="124" customFormat="1" x14ac:dyDescent="0.2">
      <c r="B52" s="307" t="s">
        <v>111</v>
      </c>
      <c r="C52" s="302">
        <v>9</v>
      </c>
      <c r="D52" s="303">
        <v>6.133765150399921E-3</v>
      </c>
      <c r="E52" s="219"/>
      <c r="F52" s="201"/>
      <c r="G52" s="210">
        <v>17</v>
      </c>
      <c r="H52" s="209">
        <v>0.01</v>
      </c>
      <c r="I52" s="210"/>
      <c r="J52" s="201"/>
      <c r="K52" s="210"/>
      <c r="L52" s="201"/>
      <c r="M52" s="248">
        <v>26</v>
      </c>
      <c r="N52" s="209">
        <v>0.02</v>
      </c>
      <c r="Q52" s="292"/>
      <c r="R52" s="294"/>
      <c r="S52" s="294"/>
      <c r="T52" s="295"/>
      <c r="U52" s="292"/>
      <c r="V52" s="292"/>
      <c r="W52" s="292"/>
      <c r="X52" s="292"/>
      <c r="Y52" s="292"/>
      <c r="Z52" s="292"/>
    </row>
    <row r="53" spans="2:26" s="124" customFormat="1" x14ac:dyDescent="0.2">
      <c r="B53" s="307" t="s">
        <v>112</v>
      </c>
      <c r="C53" s="302">
        <v>3819</v>
      </c>
      <c r="D53" s="303">
        <v>2.61</v>
      </c>
      <c r="E53" s="259">
        <v>112</v>
      </c>
      <c r="F53" s="260">
        <v>0.08</v>
      </c>
      <c r="G53" s="210">
        <v>19</v>
      </c>
      <c r="H53" s="209">
        <v>0.01</v>
      </c>
      <c r="I53" s="210"/>
      <c r="J53" s="201"/>
      <c r="K53" s="210">
        <v>8</v>
      </c>
      <c r="L53" s="202">
        <v>5.0000000000000001E-3</v>
      </c>
      <c r="M53" s="248">
        <v>3958</v>
      </c>
      <c r="N53" s="209">
        <v>2.7</v>
      </c>
      <c r="Q53" s="292"/>
      <c r="R53" s="294"/>
      <c r="S53" s="294"/>
      <c r="T53" s="295"/>
      <c r="U53" s="292"/>
      <c r="V53" s="292"/>
      <c r="W53" s="292"/>
      <c r="X53" s="292"/>
      <c r="Y53" s="292"/>
      <c r="Z53" s="292"/>
    </row>
    <row r="54" spans="2:26" s="124" customFormat="1" x14ac:dyDescent="0.2">
      <c r="B54" s="301" t="s">
        <v>113</v>
      </c>
      <c r="C54" s="302">
        <v>3089</v>
      </c>
      <c r="D54" s="303">
        <v>2.1052445055094839</v>
      </c>
      <c r="E54" s="261">
        <v>112</v>
      </c>
      <c r="F54" s="260">
        <v>0.08</v>
      </c>
      <c r="G54" s="210">
        <v>19</v>
      </c>
      <c r="H54" s="209">
        <v>0.01</v>
      </c>
      <c r="I54" s="210"/>
      <c r="J54" s="201"/>
      <c r="K54" s="210">
        <v>8</v>
      </c>
      <c r="L54" s="202">
        <v>5.0000000000000001E-3</v>
      </c>
      <c r="M54" s="248">
        <v>3228</v>
      </c>
      <c r="N54" s="209">
        <v>2.2000000000000002</v>
      </c>
      <c r="Q54" s="292"/>
      <c r="R54" s="294"/>
      <c r="S54" s="294"/>
      <c r="T54" s="295"/>
      <c r="U54" s="292"/>
      <c r="V54" s="292"/>
      <c r="W54" s="292"/>
      <c r="X54" s="292"/>
      <c r="Y54" s="292"/>
      <c r="Z54" s="292"/>
    </row>
    <row r="55" spans="2:26" s="124" customFormat="1" x14ac:dyDescent="0.2">
      <c r="B55" s="301" t="s">
        <v>114</v>
      </c>
      <c r="C55" s="302">
        <v>730</v>
      </c>
      <c r="D55" s="303">
        <v>0.49751650664354918</v>
      </c>
      <c r="E55" s="248"/>
      <c r="F55" s="201"/>
      <c r="G55" s="210"/>
      <c r="H55" s="209"/>
      <c r="I55" s="210"/>
      <c r="J55" s="201"/>
      <c r="K55" s="210"/>
      <c r="L55" s="209"/>
      <c r="M55" s="248">
        <v>730</v>
      </c>
      <c r="N55" s="209">
        <v>0.5</v>
      </c>
      <c r="Q55" s="292"/>
      <c r="R55" s="292"/>
      <c r="S55" s="292"/>
      <c r="T55" s="292"/>
      <c r="U55" s="292"/>
      <c r="V55" s="292"/>
      <c r="W55" s="292"/>
      <c r="X55" s="292"/>
      <c r="Y55" s="292"/>
      <c r="Z55" s="292"/>
    </row>
    <row r="56" spans="2:26" s="124" customFormat="1" ht="13.5" thickBot="1" x14ac:dyDescent="0.25">
      <c r="B56" s="308" t="s">
        <v>115</v>
      </c>
      <c r="C56" s="309">
        <v>1</v>
      </c>
      <c r="D56" s="310">
        <v>6.8152946115554675E-4</v>
      </c>
      <c r="E56" s="249"/>
      <c r="F56" s="204"/>
      <c r="G56" s="213"/>
      <c r="H56" s="214"/>
      <c r="I56" s="213"/>
      <c r="J56" s="204"/>
      <c r="K56" s="213"/>
      <c r="L56" s="214"/>
      <c r="M56" s="249">
        <v>1</v>
      </c>
      <c r="N56" s="243">
        <v>1E-3</v>
      </c>
      <c r="Q56" s="293"/>
      <c r="R56" s="292"/>
      <c r="S56" s="292"/>
      <c r="T56" s="292"/>
      <c r="U56" s="292"/>
      <c r="V56" s="292"/>
      <c r="W56" s="292"/>
      <c r="X56" s="292"/>
      <c r="Y56" s="292"/>
      <c r="Z56" s="292"/>
    </row>
    <row r="57" spans="2:26" s="124" customFormat="1" ht="13.5" thickBot="1" x14ac:dyDescent="0.25">
      <c r="B57" s="313" t="s">
        <v>26</v>
      </c>
      <c r="C57" s="314">
        <v>3453</v>
      </c>
      <c r="D57" s="315">
        <v>2.3533212293701031</v>
      </c>
      <c r="E57" s="211">
        <v>559</v>
      </c>
      <c r="F57" s="212">
        <v>0.38</v>
      </c>
      <c r="G57" s="217">
        <v>82</v>
      </c>
      <c r="H57" s="218">
        <v>0.06</v>
      </c>
      <c r="I57" s="211">
        <v>295</v>
      </c>
      <c r="J57" s="218">
        <v>0.2</v>
      </c>
      <c r="K57" s="211">
        <v>0</v>
      </c>
      <c r="L57" s="218">
        <v>0</v>
      </c>
      <c r="M57" s="257">
        <v>4389</v>
      </c>
      <c r="N57" s="212">
        <v>2.99</v>
      </c>
      <c r="Q57" s="292"/>
      <c r="R57" s="292"/>
      <c r="S57" s="292"/>
      <c r="T57" s="292"/>
      <c r="U57" s="292"/>
      <c r="V57" s="292"/>
      <c r="W57" s="292"/>
      <c r="X57" s="292"/>
      <c r="Y57" s="292"/>
      <c r="Z57" s="292"/>
    </row>
    <row r="58" spans="2:26" s="124" customFormat="1" x14ac:dyDescent="0.2">
      <c r="B58" s="301" t="s">
        <v>116</v>
      </c>
      <c r="C58" s="302">
        <v>128</v>
      </c>
      <c r="D58" s="311">
        <v>8.6999999999999994E-2</v>
      </c>
      <c r="E58" s="210"/>
      <c r="F58" s="209"/>
      <c r="G58" s="219"/>
      <c r="H58" s="220"/>
      <c r="I58" s="210">
        <v>4</v>
      </c>
      <c r="J58" s="219">
        <v>3.0000000000000001E-3</v>
      </c>
      <c r="K58" s="210"/>
      <c r="L58" s="220"/>
      <c r="M58" s="200">
        <v>132</v>
      </c>
      <c r="N58" s="209">
        <v>0.09</v>
      </c>
      <c r="Q58" s="292"/>
      <c r="R58" s="292"/>
      <c r="S58" s="292"/>
      <c r="T58" s="292"/>
      <c r="U58" s="292"/>
      <c r="V58" s="292"/>
      <c r="W58" s="292"/>
      <c r="X58" s="292"/>
      <c r="Y58" s="292"/>
      <c r="Z58" s="292"/>
    </row>
    <row r="59" spans="2:26" s="124" customFormat="1" x14ac:dyDescent="0.2">
      <c r="B59" s="301" t="s">
        <v>117</v>
      </c>
      <c r="C59" s="302">
        <v>23</v>
      </c>
      <c r="D59" s="311">
        <v>1.5675177606577578E-2</v>
      </c>
      <c r="E59" s="210"/>
      <c r="F59" s="209"/>
      <c r="G59" s="219">
        <v>22</v>
      </c>
      <c r="H59" s="220">
        <v>0.01</v>
      </c>
      <c r="I59" s="210"/>
      <c r="J59" s="219"/>
      <c r="K59" s="210"/>
      <c r="L59" s="220"/>
      <c r="M59" s="200">
        <v>45</v>
      </c>
      <c r="N59" s="209">
        <v>0.03</v>
      </c>
      <c r="Q59" s="293"/>
      <c r="R59" s="292"/>
      <c r="S59" s="292"/>
      <c r="T59" s="292"/>
      <c r="U59" s="292"/>
      <c r="V59" s="292"/>
      <c r="W59" s="292"/>
      <c r="X59" s="292"/>
      <c r="Y59" s="292"/>
      <c r="Z59" s="292"/>
    </row>
    <row r="60" spans="2:26" s="124" customFormat="1" x14ac:dyDescent="0.2">
      <c r="B60" s="301" t="s">
        <v>118</v>
      </c>
      <c r="C60" s="302">
        <v>372</v>
      </c>
      <c r="D60" s="311">
        <v>0.25352895954986343</v>
      </c>
      <c r="E60" s="210"/>
      <c r="F60" s="209"/>
      <c r="G60" s="219"/>
      <c r="H60" s="220"/>
      <c r="I60" s="210"/>
      <c r="J60" s="219"/>
      <c r="K60" s="210"/>
      <c r="L60" s="220"/>
      <c r="M60" s="200">
        <v>372</v>
      </c>
      <c r="N60" s="209">
        <v>0.25</v>
      </c>
      <c r="Q60" s="293"/>
      <c r="R60" s="292"/>
      <c r="S60" s="292"/>
      <c r="T60" s="292"/>
      <c r="U60" s="292"/>
      <c r="V60" s="292"/>
      <c r="W60" s="292"/>
      <c r="X60" s="292"/>
      <c r="Y60" s="292"/>
      <c r="Z60" s="292"/>
    </row>
    <row r="61" spans="2:26" s="124" customFormat="1" x14ac:dyDescent="0.2">
      <c r="B61" s="301" t="s">
        <v>119</v>
      </c>
      <c r="C61" s="302">
        <v>1369</v>
      </c>
      <c r="D61" s="311">
        <v>0.94</v>
      </c>
      <c r="E61" s="210">
        <v>397</v>
      </c>
      <c r="F61" s="209">
        <v>0.27</v>
      </c>
      <c r="G61" s="219">
        <v>53</v>
      </c>
      <c r="H61" s="220">
        <v>0.04</v>
      </c>
      <c r="I61" s="210"/>
      <c r="J61" s="219"/>
      <c r="K61" s="210"/>
      <c r="L61" s="220"/>
      <c r="M61" s="200">
        <v>1819</v>
      </c>
      <c r="N61" s="209">
        <v>1.24</v>
      </c>
      <c r="Q61" s="292"/>
      <c r="R61" s="292"/>
      <c r="S61" s="292"/>
      <c r="T61" s="292"/>
      <c r="U61" s="292"/>
      <c r="V61" s="292"/>
      <c r="W61" s="292"/>
      <c r="X61" s="292"/>
      <c r="Y61" s="292"/>
      <c r="Z61" s="292"/>
    </row>
    <row r="62" spans="2:26" s="124" customFormat="1" ht="13.5" thickBot="1" x14ac:dyDescent="0.25">
      <c r="B62" s="312" t="s">
        <v>120</v>
      </c>
      <c r="C62" s="302">
        <v>1561</v>
      </c>
      <c r="D62" s="311">
        <v>1.0638674888638087</v>
      </c>
      <c r="E62" s="213">
        <v>162</v>
      </c>
      <c r="F62" s="214">
        <v>0.11</v>
      </c>
      <c r="G62" s="219">
        <v>7</v>
      </c>
      <c r="H62" s="221">
        <v>5.0000000000000001E-3</v>
      </c>
      <c r="I62" s="210">
        <v>291</v>
      </c>
      <c r="J62" s="220">
        <v>0.2</v>
      </c>
      <c r="K62" s="210"/>
      <c r="L62" s="220"/>
      <c r="M62" s="200">
        <v>2021</v>
      </c>
      <c r="N62" s="209">
        <v>1.38</v>
      </c>
      <c r="Q62" s="292"/>
      <c r="R62" s="292"/>
      <c r="S62" s="297"/>
      <c r="T62" s="292"/>
      <c r="U62" s="292"/>
      <c r="V62" s="292"/>
      <c r="W62" s="292"/>
      <c r="X62" s="292"/>
      <c r="Y62" s="292"/>
      <c r="Z62" s="292"/>
    </row>
    <row r="63" spans="2:26" s="124" customFormat="1" ht="13.5" thickBot="1" x14ac:dyDescent="0.25">
      <c r="B63" s="313" t="s">
        <v>32</v>
      </c>
      <c r="C63" s="314">
        <v>13833</v>
      </c>
      <c r="D63" s="315">
        <v>9.4499999999999993</v>
      </c>
      <c r="E63" s="196">
        <v>2553</v>
      </c>
      <c r="F63" s="215">
        <v>1.74</v>
      </c>
      <c r="G63" s="216">
        <v>357</v>
      </c>
      <c r="H63" s="215">
        <v>0.24</v>
      </c>
      <c r="I63" s="216">
        <v>947</v>
      </c>
      <c r="J63" s="215">
        <v>0.65</v>
      </c>
      <c r="K63" s="216">
        <v>38</v>
      </c>
      <c r="L63" s="215">
        <v>0.03</v>
      </c>
      <c r="M63" s="196">
        <v>17728</v>
      </c>
      <c r="N63" s="206">
        <v>12.08</v>
      </c>
      <c r="Q63" s="292"/>
      <c r="R63" s="292"/>
      <c r="S63" s="292"/>
      <c r="T63" s="292"/>
      <c r="U63" s="292"/>
      <c r="V63" s="292"/>
      <c r="W63" s="292"/>
      <c r="X63" s="292"/>
      <c r="Y63" s="292"/>
      <c r="Z63" s="292"/>
    </row>
    <row r="64" spans="2:26" s="124" customFormat="1" x14ac:dyDescent="0.2">
      <c r="B64" s="609" t="s">
        <v>142</v>
      </c>
      <c r="C64" s="610"/>
      <c r="D64" s="610"/>
      <c r="E64" s="610"/>
      <c r="F64" s="610"/>
      <c r="G64" s="610"/>
      <c r="H64" s="610"/>
      <c r="I64" s="610"/>
      <c r="J64" s="610"/>
      <c r="K64" s="610"/>
      <c r="L64" s="610"/>
      <c r="M64" s="610"/>
      <c r="N64" s="610"/>
      <c r="Q64" s="292"/>
      <c r="R64" s="320"/>
      <c r="S64" s="318"/>
      <c r="T64" s="320"/>
      <c r="U64" s="292"/>
      <c r="V64" s="292"/>
      <c r="W64" s="292"/>
      <c r="X64" s="292"/>
      <c r="Y64" s="292"/>
      <c r="Z64" s="292"/>
    </row>
    <row r="65" spans="2:26" s="124" customFormat="1" x14ac:dyDescent="0.2">
      <c r="B65" s="612" t="s">
        <v>131</v>
      </c>
      <c r="C65" s="612"/>
      <c r="D65" s="612"/>
      <c r="E65" s="612"/>
      <c r="F65" s="612"/>
      <c r="G65" s="612"/>
      <c r="H65" s="612"/>
      <c r="I65" s="612"/>
      <c r="J65" s="612"/>
      <c r="K65" s="612"/>
      <c r="L65" s="612"/>
      <c r="M65" s="612"/>
      <c r="N65" s="612"/>
      <c r="Q65" s="292"/>
      <c r="R65" s="294"/>
      <c r="S65" s="294"/>
      <c r="T65" s="295"/>
      <c r="U65" s="292"/>
      <c r="V65" s="292"/>
      <c r="W65" s="292"/>
      <c r="X65" s="292"/>
      <c r="Y65" s="292"/>
      <c r="Z65" s="292"/>
    </row>
    <row r="66" spans="2:26" x14ac:dyDescent="0.2">
      <c r="B66" s="613" t="s">
        <v>46</v>
      </c>
      <c r="C66" s="613"/>
      <c r="D66" s="613"/>
      <c r="E66" s="613"/>
      <c r="F66" s="613"/>
      <c r="G66" s="613"/>
      <c r="H66" s="613"/>
      <c r="I66" s="613"/>
      <c r="J66" s="613"/>
      <c r="K66" s="613"/>
      <c r="L66" s="613"/>
      <c r="M66" s="613"/>
      <c r="N66" s="613"/>
      <c r="Q66" s="290"/>
      <c r="R66" s="321"/>
      <c r="S66" s="321"/>
      <c r="T66" s="295"/>
      <c r="U66" s="290"/>
      <c r="V66" s="290"/>
      <c r="W66" s="290"/>
      <c r="X66" s="290"/>
      <c r="Y66" s="290"/>
      <c r="Z66" s="290"/>
    </row>
    <row r="67" spans="2:26" s="124" customFormat="1" x14ac:dyDescent="0.2">
      <c r="B67" s="612" t="s">
        <v>44</v>
      </c>
      <c r="C67" s="612"/>
      <c r="D67" s="612"/>
      <c r="E67" s="612"/>
      <c r="F67" s="612"/>
      <c r="G67" s="612"/>
      <c r="H67" s="612"/>
      <c r="I67" s="612"/>
      <c r="J67" s="612"/>
      <c r="K67" s="612"/>
      <c r="L67" s="612"/>
      <c r="M67" s="612"/>
      <c r="N67" s="612"/>
      <c r="Q67" s="292"/>
      <c r="R67" s="294"/>
      <c r="S67" s="294"/>
      <c r="T67" s="295"/>
      <c r="U67" s="292"/>
      <c r="V67" s="292"/>
      <c r="W67" s="292"/>
      <c r="X67" s="292"/>
      <c r="Y67" s="292"/>
      <c r="Z67" s="292"/>
    </row>
    <row r="68" spans="2:26" x14ac:dyDescent="0.2">
      <c r="B68" s="612" t="s">
        <v>148</v>
      </c>
      <c r="C68" s="612"/>
      <c r="D68" s="612"/>
      <c r="E68" s="612"/>
      <c r="F68" s="612"/>
      <c r="G68" s="612"/>
      <c r="H68" s="612"/>
      <c r="I68" s="612"/>
      <c r="J68" s="612"/>
      <c r="K68" s="612"/>
      <c r="L68" s="612"/>
      <c r="M68" s="612"/>
      <c r="N68" s="612"/>
      <c r="Q68" s="290"/>
      <c r="R68" s="321"/>
      <c r="S68" s="321"/>
      <c r="T68" s="295"/>
      <c r="U68" s="290"/>
      <c r="V68" s="290"/>
      <c r="W68" s="290"/>
      <c r="X68" s="290"/>
      <c r="Y68" s="290"/>
      <c r="Z68" s="290"/>
    </row>
    <row r="69" spans="2:26" x14ac:dyDescent="0.2">
      <c r="M69" s="608" t="s">
        <v>75</v>
      </c>
      <c r="N69" s="608"/>
      <c r="Q69" s="290"/>
      <c r="R69" s="321"/>
      <c r="S69" s="321"/>
      <c r="T69" s="295"/>
      <c r="U69" s="290"/>
      <c r="V69" s="290"/>
      <c r="W69" s="290"/>
      <c r="X69" s="290"/>
      <c r="Y69" s="290"/>
      <c r="Z69" s="290"/>
    </row>
    <row r="70" spans="2:26" x14ac:dyDescent="0.2">
      <c r="Q70" s="290"/>
      <c r="R70" s="321"/>
      <c r="S70" s="321"/>
      <c r="T70" s="295"/>
      <c r="U70" s="290"/>
      <c r="V70" s="290"/>
      <c r="W70" s="290"/>
      <c r="X70" s="290"/>
      <c r="Y70" s="290"/>
      <c r="Z70" s="290"/>
    </row>
    <row r="71" spans="2:26" x14ac:dyDescent="0.2">
      <c r="Q71" s="290"/>
      <c r="R71" s="321"/>
      <c r="S71" s="321"/>
      <c r="T71" s="319"/>
      <c r="U71" s="290"/>
      <c r="V71" s="290"/>
      <c r="W71" s="290"/>
      <c r="X71" s="290"/>
      <c r="Y71" s="290"/>
      <c r="Z71" s="290"/>
    </row>
    <row r="72" spans="2:26" x14ac:dyDescent="0.2">
      <c r="Q72" s="290"/>
      <c r="R72" s="321"/>
      <c r="S72" s="321"/>
      <c r="T72" s="295"/>
      <c r="U72" s="290"/>
      <c r="V72" s="290"/>
      <c r="W72" s="290"/>
      <c r="X72" s="290"/>
      <c r="Y72" s="290"/>
      <c r="Z72" s="290"/>
    </row>
    <row r="73" spans="2:26" x14ac:dyDescent="0.2">
      <c r="Q73" s="290"/>
      <c r="R73" s="321"/>
      <c r="S73" s="321"/>
      <c r="T73" s="295"/>
      <c r="U73" s="290"/>
      <c r="V73" s="290"/>
      <c r="W73" s="290"/>
      <c r="X73" s="290"/>
      <c r="Y73" s="290"/>
      <c r="Z73" s="290"/>
    </row>
    <row r="74" spans="2:26" x14ac:dyDescent="0.2">
      <c r="Q74" s="290"/>
      <c r="R74" s="321"/>
      <c r="S74" s="321"/>
      <c r="T74" s="295"/>
      <c r="U74" s="290"/>
      <c r="V74" s="290"/>
      <c r="W74" s="290"/>
      <c r="X74" s="290"/>
      <c r="Y74" s="290"/>
      <c r="Z74" s="290"/>
    </row>
    <row r="75" spans="2:26" x14ac:dyDescent="0.2">
      <c r="Q75" s="290"/>
      <c r="R75" s="321"/>
      <c r="S75" s="321"/>
      <c r="T75" s="295"/>
      <c r="U75" s="290"/>
      <c r="V75" s="290"/>
      <c r="W75" s="290"/>
      <c r="X75" s="290"/>
      <c r="Y75" s="290"/>
      <c r="Z75" s="290"/>
    </row>
    <row r="76" spans="2:26" x14ac:dyDescent="0.2">
      <c r="Q76" s="290"/>
      <c r="R76" s="321"/>
      <c r="S76" s="321"/>
      <c r="T76" s="295"/>
      <c r="U76" s="290"/>
      <c r="V76" s="290"/>
      <c r="W76" s="290"/>
      <c r="X76" s="290"/>
      <c r="Y76" s="290"/>
      <c r="Z76" s="290"/>
    </row>
    <row r="77" spans="2:26" x14ac:dyDescent="0.2">
      <c r="Q77" s="290"/>
      <c r="R77" s="321"/>
      <c r="S77" s="321"/>
      <c r="T77" s="295"/>
      <c r="U77" s="290"/>
      <c r="V77" s="290"/>
      <c r="W77" s="290"/>
      <c r="X77" s="290"/>
      <c r="Y77" s="290"/>
      <c r="Z77" s="290"/>
    </row>
    <row r="78" spans="2:26" x14ac:dyDescent="0.2">
      <c r="Q78" s="290"/>
      <c r="R78" s="321"/>
      <c r="S78" s="321"/>
      <c r="T78" s="319"/>
      <c r="U78" s="290"/>
      <c r="V78" s="290"/>
      <c r="W78" s="290"/>
      <c r="X78" s="290"/>
      <c r="Y78" s="290"/>
      <c r="Z78" s="290"/>
    </row>
    <row r="79" spans="2:26" x14ac:dyDescent="0.2">
      <c r="Q79" s="290"/>
      <c r="R79" s="321"/>
      <c r="S79" s="321"/>
      <c r="T79" s="295"/>
      <c r="U79" s="290"/>
      <c r="V79" s="290"/>
      <c r="W79" s="290"/>
      <c r="X79" s="290"/>
      <c r="Y79" s="290"/>
      <c r="Z79" s="290"/>
    </row>
    <row r="80" spans="2:26" x14ac:dyDescent="0.2">
      <c r="Q80" s="290"/>
      <c r="R80" s="321"/>
      <c r="S80" s="321"/>
      <c r="T80" s="295"/>
      <c r="U80" s="290"/>
      <c r="V80" s="293"/>
      <c r="W80" s="290"/>
      <c r="X80" s="290"/>
      <c r="Y80" s="290"/>
      <c r="Z80" s="290"/>
    </row>
    <row r="81" spans="17:26" x14ac:dyDescent="0.2">
      <c r="Q81" s="290"/>
      <c r="R81" s="290"/>
      <c r="S81" s="290"/>
      <c r="T81" s="290"/>
      <c r="U81" s="290"/>
      <c r="V81" s="290"/>
      <c r="W81" s="290"/>
      <c r="X81" s="290"/>
      <c r="Y81" s="290"/>
      <c r="Z81" s="290"/>
    </row>
    <row r="82" spans="17:26" x14ac:dyDescent="0.2">
      <c r="Q82" s="290"/>
      <c r="R82" s="322"/>
      <c r="S82" s="318"/>
      <c r="T82" s="322"/>
      <c r="U82" s="290"/>
      <c r="V82" s="290"/>
      <c r="W82" s="290"/>
      <c r="X82" s="290"/>
      <c r="Y82" s="290"/>
      <c r="Z82" s="290"/>
    </row>
    <row r="83" spans="17:26" x14ac:dyDescent="0.2">
      <c r="Q83" s="290"/>
      <c r="R83" s="321"/>
      <c r="S83" s="321"/>
      <c r="T83" s="323"/>
      <c r="U83" s="290"/>
      <c r="V83" s="290"/>
      <c r="W83" s="290"/>
      <c r="X83" s="290"/>
      <c r="Y83" s="290"/>
      <c r="Z83" s="290"/>
    </row>
    <row r="84" spans="17:26" x14ac:dyDescent="0.2">
      <c r="Q84" s="290"/>
      <c r="R84" s="321"/>
      <c r="S84" s="321"/>
      <c r="T84" s="323"/>
      <c r="U84" s="290"/>
      <c r="V84" s="290"/>
      <c r="W84" s="290"/>
      <c r="X84" s="290"/>
      <c r="Y84" s="290"/>
      <c r="Z84" s="290"/>
    </row>
    <row r="85" spans="17:26" x14ac:dyDescent="0.2">
      <c r="Q85" s="290"/>
      <c r="R85" s="321"/>
      <c r="S85" s="321"/>
      <c r="T85" s="323"/>
      <c r="U85" s="290"/>
      <c r="V85" s="290"/>
      <c r="W85" s="290"/>
      <c r="X85" s="290"/>
      <c r="Y85" s="290"/>
      <c r="Z85" s="290"/>
    </row>
    <row r="86" spans="17:26" x14ac:dyDescent="0.2">
      <c r="Q86" s="290"/>
      <c r="R86" s="321"/>
      <c r="S86" s="321"/>
      <c r="T86" s="323"/>
      <c r="U86" s="290"/>
      <c r="V86" s="290"/>
      <c r="W86" s="290"/>
      <c r="X86" s="290"/>
      <c r="Y86" s="290"/>
      <c r="Z86" s="290"/>
    </row>
    <row r="87" spans="17:26" x14ac:dyDescent="0.2">
      <c r="Q87" s="290"/>
      <c r="R87" s="321"/>
      <c r="S87" s="321"/>
      <c r="T87" s="323"/>
      <c r="U87" s="290"/>
      <c r="V87" s="290"/>
      <c r="W87" s="290"/>
      <c r="X87" s="290"/>
      <c r="Y87" s="290"/>
      <c r="Z87" s="290"/>
    </row>
    <row r="88" spans="17:26" x14ac:dyDescent="0.2">
      <c r="Q88" s="290"/>
      <c r="R88" s="321"/>
      <c r="S88" s="321"/>
      <c r="T88" s="323"/>
      <c r="U88" s="290"/>
      <c r="V88" s="290"/>
      <c r="W88" s="290"/>
      <c r="X88" s="290"/>
      <c r="Y88" s="290"/>
      <c r="Z88" s="290"/>
    </row>
    <row r="89" spans="17:26" x14ac:dyDescent="0.2">
      <c r="Q89" s="290"/>
      <c r="R89" s="321"/>
      <c r="S89" s="321"/>
      <c r="T89" s="323"/>
      <c r="U89" s="290"/>
      <c r="V89" s="290"/>
      <c r="W89" s="290"/>
      <c r="X89" s="290"/>
      <c r="Y89" s="290"/>
      <c r="Z89" s="290"/>
    </row>
    <row r="90" spans="17:26" x14ac:dyDescent="0.2">
      <c r="Q90" s="290"/>
      <c r="R90" s="321"/>
      <c r="S90" s="321"/>
      <c r="T90" s="323"/>
      <c r="U90" s="290"/>
      <c r="V90" s="290"/>
      <c r="W90" s="290"/>
      <c r="X90" s="290"/>
      <c r="Y90" s="290"/>
      <c r="Z90" s="290"/>
    </row>
    <row r="91" spans="17:26" x14ac:dyDescent="0.2">
      <c r="Q91" s="290"/>
      <c r="R91" s="321"/>
      <c r="S91" s="321"/>
      <c r="T91" s="323"/>
      <c r="U91" s="290"/>
      <c r="V91" s="290"/>
      <c r="W91" s="290"/>
      <c r="X91" s="290"/>
      <c r="Y91" s="290"/>
      <c r="Z91" s="290"/>
    </row>
    <row r="92" spans="17:26" x14ac:dyDescent="0.2">
      <c r="Q92" s="290"/>
      <c r="R92" s="321"/>
      <c r="S92" s="321"/>
      <c r="T92" s="323"/>
      <c r="U92" s="290"/>
      <c r="V92" s="290"/>
      <c r="W92" s="290"/>
      <c r="X92" s="290"/>
      <c r="Y92" s="290"/>
      <c r="Z92" s="290"/>
    </row>
    <row r="93" spans="17:26" x14ac:dyDescent="0.2">
      <c r="Q93" s="290"/>
      <c r="R93" s="321"/>
      <c r="S93" s="321"/>
      <c r="T93" s="323"/>
      <c r="U93" s="290"/>
      <c r="V93" s="290"/>
      <c r="W93" s="290"/>
      <c r="X93" s="290"/>
      <c r="Y93" s="290"/>
      <c r="Z93" s="290"/>
    </row>
    <row r="94" spans="17:26" x14ac:dyDescent="0.2">
      <c r="Q94" s="290"/>
      <c r="R94" s="321"/>
      <c r="S94" s="321"/>
      <c r="T94" s="324"/>
      <c r="U94" s="290"/>
      <c r="V94" s="290"/>
      <c r="W94" s="290"/>
      <c r="X94" s="290"/>
      <c r="Y94" s="290"/>
      <c r="Z94" s="290"/>
    </row>
    <row r="95" spans="17:26" x14ac:dyDescent="0.2">
      <c r="Q95" s="290"/>
      <c r="R95" s="321"/>
      <c r="S95" s="321"/>
      <c r="T95" s="323"/>
      <c r="U95" s="290"/>
      <c r="V95" s="290"/>
      <c r="W95" s="290"/>
      <c r="X95" s="290"/>
      <c r="Y95" s="290"/>
      <c r="Z95" s="290"/>
    </row>
    <row r="96" spans="17:26" x14ac:dyDescent="0.2">
      <c r="Q96" s="290"/>
      <c r="R96" s="321"/>
      <c r="S96" s="321"/>
      <c r="T96" s="323"/>
      <c r="U96" s="290"/>
      <c r="V96" s="290"/>
      <c r="W96" s="290"/>
      <c r="X96" s="290"/>
      <c r="Y96" s="290"/>
      <c r="Z96" s="290"/>
    </row>
    <row r="97" spans="17:26" x14ac:dyDescent="0.2">
      <c r="Q97" s="290"/>
      <c r="R97" s="321"/>
      <c r="S97" s="321"/>
      <c r="T97" s="323"/>
      <c r="U97" s="290"/>
      <c r="V97" s="290"/>
      <c r="W97" s="290"/>
      <c r="X97" s="290"/>
      <c r="Y97" s="290"/>
      <c r="Z97" s="290"/>
    </row>
    <row r="98" spans="17:26" x14ac:dyDescent="0.2">
      <c r="Q98" s="290"/>
      <c r="R98" s="321"/>
      <c r="S98" s="321"/>
      <c r="T98" s="323"/>
      <c r="U98" s="290"/>
      <c r="V98" s="290"/>
      <c r="W98" s="290"/>
      <c r="X98" s="290"/>
      <c r="Y98" s="290"/>
      <c r="Z98" s="290"/>
    </row>
    <row r="99" spans="17:26" x14ac:dyDescent="0.2">
      <c r="Q99" s="290"/>
      <c r="R99" s="321"/>
      <c r="S99" s="321"/>
      <c r="T99" s="323"/>
      <c r="U99" s="290"/>
      <c r="V99" s="290"/>
      <c r="W99" s="290"/>
      <c r="X99" s="290"/>
      <c r="Y99" s="290"/>
      <c r="Z99" s="290"/>
    </row>
    <row r="100" spans="17:26" x14ac:dyDescent="0.2">
      <c r="Q100" s="290"/>
      <c r="R100" s="321"/>
      <c r="S100" s="321"/>
      <c r="T100" s="323"/>
      <c r="U100" s="290"/>
      <c r="V100" s="290"/>
      <c r="W100" s="290"/>
      <c r="X100" s="290"/>
      <c r="Y100" s="290"/>
      <c r="Z100" s="290"/>
    </row>
    <row r="101" spans="17:26" x14ac:dyDescent="0.2">
      <c r="Q101" s="290"/>
      <c r="R101" s="321"/>
      <c r="S101" s="321"/>
      <c r="T101" s="323"/>
      <c r="U101" s="290"/>
      <c r="V101" s="293"/>
      <c r="W101" s="290"/>
      <c r="X101" s="290"/>
      <c r="Y101" s="290"/>
      <c r="Z101" s="290"/>
    </row>
    <row r="102" spans="17:26" x14ac:dyDescent="0.2">
      <c r="Q102" s="290"/>
      <c r="R102" s="290"/>
      <c r="S102" s="290"/>
      <c r="T102" s="290"/>
      <c r="U102" s="290"/>
      <c r="V102" s="290"/>
      <c r="W102" s="290"/>
      <c r="X102" s="290"/>
      <c r="Y102" s="290"/>
      <c r="Z102" s="290"/>
    </row>
    <row r="103" spans="17:26" x14ac:dyDescent="0.2">
      <c r="Q103" s="290"/>
      <c r="R103" s="290"/>
      <c r="S103" s="290"/>
      <c r="T103" s="290"/>
      <c r="U103" s="290"/>
      <c r="V103" s="290"/>
      <c r="W103" s="290"/>
      <c r="X103" s="290"/>
      <c r="Y103" s="290"/>
      <c r="Z103" s="290"/>
    </row>
  </sheetData>
  <mergeCells count="13">
    <mergeCell ref="M69:N69"/>
    <mergeCell ref="B8:N8"/>
    <mergeCell ref="C10:D11"/>
    <mergeCell ref="E10:F11"/>
    <mergeCell ref="G10:H11"/>
    <mergeCell ref="I10:J11"/>
    <mergeCell ref="K10:L11"/>
    <mergeCell ref="M10:N11"/>
    <mergeCell ref="B64:N64"/>
    <mergeCell ref="B65:N65"/>
    <mergeCell ref="B66:N66"/>
    <mergeCell ref="B67:N67"/>
    <mergeCell ref="B68:N68"/>
  </mergeCells>
  <hyperlinks>
    <hyperlink ref="M69:N69" location="ÍNDICE!A1" display="Índice"/>
  </hyperlink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showRowColHeaders="0" topLeftCell="A19" workbookViewId="0">
      <selection activeCell="Q55" sqref="Q55"/>
    </sheetView>
  </sheetViews>
  <sheetFormatPr baseColWidth="10" defaultColWidth="12.42578125" defaultRowHeight="12.75" x14ac:dyDescent="0.2"/>
  <cols>
    <col min="1" max="1" width="10.140625" style="113" customWidth="1"/>
    <col min="2" max="2" width="37.42578125" style="113" customWidth="1"/>
    <col min="3" max="4" width="9.5703125" style="191" customWidth="1"/>
    <col min="5" max="5" width="8.28515625" style="191" customWidth="1"/>
    <col min="6" max="6" width="11.85546875" style="191" customWidth="1"/>
    <col min="7" max="14" width="8.28515625" style="191" customWidth="1"/>
    <col min="15" max="16384" width="12.42578125" style="113"/>
  </cols>
  <sheetData>
    <row r="1" spans="1:14" x14ac:dyDescent="0.2">
      <c r="A1"/>
    </row>
    <row r="5" spans="1:14" s="112" customFormat="1" x14ac:dyDescent="0.2">
      <c r="C5" s="168"/>
      <c r="D5" s="168"/>
      <c r="E5" s="168"/>
      <c r="F5" s="169"/>
      <c r="G5" s="168"/>
      <c r="H5" s="168"/>
      <c r="I5" s="168"/>
      <c r="J5" s="168"/>
      <c r="K5" s="168"/>
      <c r="L5" s="168"/>
      <c r="M5" s="168"/>
      <c r="N5" s="168"/>
    </row>
    <row r="6" spans="1:14" s="112" customFormat="1" x14ac:dyDescent="0.2">
      <c r="C6" s="168"/>
      <c r="D6" s="168"/>
      <c r="E6" s="168"/>
      <c r="F6" s="169"/>
      <c r="G6" s="168"/>
      <c r="H6" s="168"/>
      <c r="I6" s="168"/>
      <c r="J6" s="168"/>
      <c r="K6" s="168"/>
      <c r="L6" s="168"/>
      <c r="M6" s="168"/>
      <c r="N6" s="168"/>
    </row>
    <row r="8" spans="1:14" s="124" customFormat="1" x14ac:dyDescent="0.2">
      <c r="B8" s="625" t="s">
        <v>137</v>
      </c>
      <c r="C8" s="625"/>
      <c r="D8" s="625"/>
      <c r="E8" s="625"/>
      <c r="F8" s="625"/>
      <c r="G8" s="625"/>
      <c r="H8" s="625"/>
      <c r="I8" s="625"/>
      <c r="J8" s="625"/>
      <c r="K8" s="625"/>
      <c r="L8" s="625"/>
      <c r="M8" s="625"/>
      <c r="N8" s="625"/>
    </row>
    <row r="9" spans="1:14" s="124" customFormat="1" ht="13.5" thickBot="1" x14ac:dyDescent="0.25">
      <c r="C9" s="170"/>
      <c r="D9" s="170"/>
      <c r="E9" s="170"/>
      <c r="F9" s="170"/>
      <c r="G9" s="170"/>
      <c r="H9" s="170"/>
      <c r="I9" s="170"/>
      <c r="J9" s="170"/>
      <c r="K9" s="170"/>
      <c r="L9" s="170"/>
      <c r="M9" s="170"/>
      <c r="N9" s="170"/>
    </row>
    <row r="10" spans="1:14" s="124" customFormat="1" ht="12.75" customHeight="1" x14ac:dyDescent="0.2">
      <c r="B10" s="125"/>
      <c r="C10" s="600" t="s">
        <v>34</v>
      </c>
      <c r="D10" s="601"/>
      <c r="E10" s="600" t="s">
        <v>39</v>
      </c>
      <c r="F10" s="601"/>
      <c r="G10" s="600" t="s">
        <v>40</v>
      </c>
      <c r="H10" s="601"/>
      <c r="I10" s="600" t="s">
        <v>45</v>
      </c>
      <c r="J10" s="601"/>
      <c r="K10" s="604" t="s">
        <v>48</v>
      </c>
      <c r="L10" s="605"/>
      <c r="M10" s="600" t="s">
        <v>47</v>
      </c>
      <c r="N10" s="601"/>
    </row>
    <row r="11" spans="1:14" s="124" customFormat="1" ht="25.5" customHeight="1" x14ac:dyDescent="0.2">
      <c r="B11" s="126" t="s">
        <v>33</v>
      </c>
      <c r="C11" s="602"/>
      <c r="D11" s="603"/>
      <c r="E11" s="602"/>
      <c r="F11" s="603"/>
      <c r="G11" s="602"/>
      <c r="H11" s="603"/>
      <c r="I11" s="602"/>
      <c r="J11" s="603"/>
      <c r="K11" s="606"/>
      <c r="L11" s="607"/>
      <c r="M11" s="602"/>
      <c r="N11" s="603"/>
    </row>
    <row r="12" spans="1:14" s="124" customFormat="1" ht="15" customHeight="1" thickBot="1" x14ac:dyDescent="0.25">
      <c r="B12" s="171"/>
      <c r="C12" s="253" t="s">
        <v>1</v>
      </c>
      <c r="D12" s="252" t="s">
        <v>0</v>
      </c>
      <c r="E12" s="253" t="s">
        <v>1</v>
      </c>
      <c r="F12" s="252" t="s">
        <v>0</v>
      </c>
      <c r="G12" s="253" t="s">
        <v>1</v>
      </c>
      <c r="H12" s="252" t="s">
        <v>0</v>
      </c>
      <c r="I12" s="253" t="s">
        <v>1</v>
      </c>
      <c r="J12" s="252" t="s">
        <v>0</v>
      </c>
      <c r="K12" s="253" t="s">
        <v>1</v>
      </c>
      <c r="L12" s="252" t="s">
        <v>0</v>
      </c>
      <c r="M12" s="172" t="s">
        <v>1</v>
      </c>
      <c r="N12" s="173" t="s">
        <v>0</v>
      </c>
    </row>
    <row r="13" spans="1:14" s="124" customFormat="1" ht="13.5" customHeight="1" thickBot="1" x14ac:dyDescent="0.25">
      <c r="B13" s="174" t="s">
        <v>4</v>
      </c>
      <c r="C13" s="238">
        <v>10367</v>
      </c>
      <c r="D13" s="239">
        <v>7.07</v>
      </c>
      <c r="E13" s="196">
        <v>1892</v>
      </c>
      <c r="F13" s="206">
        <v>1.29</v>
      </c>
      <c r="G13" s="216">
        <v>277</v>
      </c>
      <c r="H13" s="206">
        <v>0.19</v>
      </c>
      <c r="I13" s="216">
        <v>652</v>
      </c>
      <c r="J13" s="206">
        <v>0.44</v>
      </c>
      <c r="K13" s="216">
        <v>38</v>
      </c>
      <c r="L13" s="206">
        <v>0.03</v>
      </c>
      <c r="M13" s="196">
        <v>13226</v>
      </c>
      <c r="N13" s="206">
        <v>9.02</v>
      </c>
    </row>
    <row r="14" spans="1:14" s="124" customFormat="1" x14ac:dyDescent="0.2">
      <c r="B14" s="177" t="s">
        <v>78</v>
      </c>
      <c r="C14" s="198">
        <v>2412</v>
      </c>
      <c r="D14" s="240">
        <v>1.64</v>
      </c>
      <c r="E14" s="247">
        <v>1072</v>
      </c>
      <c r="F14" s="208">
        <v>0.73</v>
      </c>
      <c r="G14" s="207">
        <v>100</v>
      </c>
      <c r="H14" s="208">
        <v>7.0000000000000007E-2</v>
      </c>
      <c r="I14" s="207">
        <v>331</v>
      </c>
      <c r="J14" s="208">
        <v>0.23</v>
      </c>
      <c r="K14" s="207">
        <v>15</v>
      </c>
      <c r="L14" s="208">
        <v>0.01</v>
      </c>
      <c r="M14" s="254">
        <v>3930</v>
      </c>
      <c r="N14" s="208">
        <v>2.68</v>
      </c>
    </row>
    <row r="15" spans="1:14" s="124" customFormat="1" x14ac:dyDescent="0.2">
      <c r="B15" s="179" t="s">
        <v>79</v>
      </c>
      <c r="C15" s="200">
        <v>182</v>
      </c>
      <c r="D15" s="241">
        <v>0.12</v>
      </c>
      <c r="E15" s="248"/>
      <c r="F15" s="209"/>
      <c r="G15" s="210"/>
      <c r="H15" s="202"/>
      <c r="I15" s="210"/>
      <c r="J15" s="209"/>
      <c r="K15" s="210"/>
      <c r="L15" s="209"/>
      <c r="M15" s="248">
        <v>182</v>
      </c>
      <c r="N15" s="209">
        <v>0.12</v>
      </c>
    </row>
    <row r="16" spans="1:14" s="124" customFormat="1" x14ac:dyDescent="0.2">
      <c r="B16" s="179" t="s">
        <v>80</v>
      </c>
      <c r="C16" s="200">
        <v>70</v>
      </c>
      <c r="D16" s="241">
        <v>0.05</v>
      </c>
      <c r="E16" s="248"/>
      <c r="F16" s="209"/>
      <c r="G16" s="210"/>
      <c r="H16" s="209"/>
      <c r="I16" s="210"/>
      <c r="J16" s="209"/>
      <c r="K16" s="210"/>
      <c r="L16" s="209"/>
      <c r="M16" s="248">
        <v>70</v>
      </c>
      <c r="N16" s="209">
        <v>0.05</v>
      </c>
    </row>
    <row r="17" spans="2:14" s="124" customFormat="1" x14ac:dyDescent="0.2">
      <c r="B17" s="179" t="s">
        <v>81</v>
      </c>
      <c r="C17" s="200">
        <v>84</v>
      </c>
      <c r="D17" s="241">
        <v>0.06</v>
      </c>
      <c r="E17" s="248"/>
      <c r="F17" s="209"/>
      <c r="G17" s="210"/>
      <c r="H17" s="209"/>
      <c r="I17" s="210"/>
      <c r="J17" s="209"/>
      <c r="K17" s="210"/>
      <c r="L17" s="209"/>
      <c r="M17" s="248">
        <v>84</v>
      </c>
      <c r="N17" s="209">
        <v>0.06</v>
      </c>
    </row>
    <row r="18" spans="2:14" s="124" customFormat="1" x14ac:dyDescent="0.2">
      <c r="B18" s="179" t="s">
        <v>82</v>
      </c>
      <c r="C18" s="200">
        <v>59</v>
      </c>
      <c r="D18" s="241">
        <v>0.04</v>
      </c>
      <c r="E18" s="248"/>
      <c r="F18" s="209"/>
      <c r="G18" s="210"/>
      <c r="H18" s="209"/>
      <c r="I18" s="210"/>
      <c r="J18" s="209"/>
      <c r="K18" s="210"/>
      <c r="L18" s="209"/>
      <c r="M18" s="248">
        <v>59</v>
      </c>
      <c r="N18" s="209">
        <v>0.04</v>
      </c>
    </row>
    <row r="19" spans="2:14" s="124" customFormat="1" x14ac:dyDescent="0.2">
      <c r="B19" s="179" t="s">
        <v>83</v>
      </c>
      <c r="C19" s="200">
        <v>39</v>
      </c>
      <c r="D19" s="241">
        <v>0.03</v>
      </c>
      <c r="E19" s="248"/>
      <c r="F19" s="209"/>
      <c r="G19" s="210"/>
      <c r="H19" s="209"/>
      <c r="I19" s="210"/>
      <c r="J19" s="209"/>
      <c r="K19" s="210"/>
      <c r="L19" s="209"/>
      <c r="M19" s="248">
        <v>39</v>
      </c>
      <c r="N19" s="209">
        <v>0.03</v>
      </c>
    </row>
    <row r="20" spans="2:14" s="124" customFormat="1" x14ac:dyDescent="0.2">
      <c r="B20" s="179" t="s">
        <v>84</v>
      </c>
      <c r="C20" s="200">
        <v>392</v>
      </c>
      <c r="D20" s="241">
        <v>0.27</v>
      </c>
      <c r="E20" s="219">
        <v>832</v>
      </c>
      <c r="F20" s="209">
        <v>0.56999999999999995</v>
      </c>
      <c r="G20" s="210">
        <v>3</v>
      </c>
      <c r="H20" s="202">
        <v>2E-3</v>
      </c>
      <c r="I20" s="210">
        <v>331</v>
      </c>
      <c r="J20" s="209">
        <v>0.23</v>
      </c>
      <c r="K20" s="210">
        <v>15</v>
      </c>
      <c r="L20" s="209">
        <v>0.01</v>
      </c>
      <c r="M20" s="248">
        <v>1573</v>
      </c>
      <c r="N20" s="209">
        <v>1.07</v>
      </c>
    </row>
    <row r="21" spans="2:14" s="124" customFormat="1" x14ac:dyDescent="0.2">
      <c r="B21" s="179" t="s">
        <v>85</v>
      </c>
      <c r="C21" s="200">
        <v>4</v>
      </c>
      <c r="D21" s="242">
        <v>3.0000000000000001E-3</v>
      </c>
      <c r="E21" s="248"/>
      <c r="F21" s="209"/>
      <c r="G21" s="210"/>
      <c r="H21" s="209"/>
      <c r="I21" s="210"/>
      <c r="J21" s="209"/>
      <c r="K21" s="210"/>
      <c r="L21" s="209"/>
      <c r="M21" s="248">
        <v>4</v>
      </c>
      <c r="N21" s="202">
        <v>3.0000000000000001E-3</v>
      </c>
    </row>
    <row r="22" spans="2:14" s="124" customFormat="1" x14ac:dyDescent="0.2">
      <c r="B22" s="179" t="s">
        <v>86</v>
      </c>
      <c r="C22" s="200">
        <v>9</v>
      </c>
      <c r="D22" s="241">
        <v>0.01</v>
      </c>
      <c r="E22" s="248"/>
      <c r="F22" s="209"/>
      <c r="G22" s="210"/>
      <c r="H22" s="209"/>
      <c r="I22" s="210"/>
      <c r="J22" s="209"/>
      <c r="K22" s="210"/>
      <c r="L22" s="209"/>
      <c r="M22" s="248">
        <v>9</v>
      </c>
      <c r="N22" s="209">
        <v>0.01</v>
      </c>
    </row>
    <row r="23" spans="2:14" s="124" customFormat="1" x14ac:dyDescent="0.2">
      <c r="B23" s="179" t="s">
        <v>87</v>
      </c>
      <c r="C23" s="200">
        <v>143</v>
      </c>
      <c r="D23" s="241">
        <v>0.1</v>
      </c>
      <c r="E23" s="248"/>
      <c r="F23" s="209"/>
      <c r="G23" s="210"/>
      <c r="H23" s="209"/>
      <c r="I23" s="210"/>
      <c r="J23" s="209"/>
      <c r="K23" s="210"/>
      <c r="L23" s="209"/>
      <c r="M23" s="248">
        <v>143</v>
      </c>
      <c r="N23" s="209">
        <v>0.1</v>
      </c>
    </row>
    <row r="24" spans="2:14" s="124" customFormat="1" x14ac:dyDescent="0.2">
      <c r="B24" s="179" t="s">
        <v>88</v>
      </c>
      <c r="C24" s="200">
        <v>19</v>
      </c>
      <c r="D24" s="241">
        <v>0.01</v>
      </c>
      <c r="E24" s="248"/>
      <c r="F24" s="209"/>
      <c r="G24" s="210"/>
      <c r="H24" s="209"/>
      <c r="I24" s="210"/>
      <c r="J24" s="209"/>
      <c r="K24" s="210"/>
      <c r="L24" s="209"/>
      <c r="M24" s="248">
        <v>19</v>
      </c>
      <c r="N24" s="209">
        <v>0.01</v>
      </c>
    </row>
    <row r="25" spans="2:14" s="124" customFormat="1" x14ac:dyDescent="0.2">
      <c r="B25" s="179" t="s">
        <v>89</v>
      </c>
      <c r="C25" s="200">
        <v>127</v>
      </c>
      <c r="D25" s="241">
        <v>0.09</v>
      </c>
      <c r="E25" s="248"/>
      <c r="F25" s="209"/>
      <c r="G25" s="210"/>
      <c r="H25" s="209"/>
      <c r="I25" s="210"/>
      <c r="J25" s="209"/>
      <c r="K25" s="210"/>
      <c r="L25" s="209"/>
      <c r="M25" s="248">
        <v>127</v>
      </c>
      <c r="N25" s="209">
        <v>0.09</v>
      </c>
    </row>
    <row r="26" spans="2:14" s="124" customFormat="1" x14ac:dyDescent="0.2">
      <c r="B26" s="179" t="s">
        <v>90</v>
      </c>
      <c r="C26" s="200">
        <v>12</v>
      </c>
      <c r="D26" s="241">
        <v>0.01</v>
      </c>
      <c r="E26" s="248"/>
      <c r="F26" s="209"/>
      <c r="G26" s="210"/>
      <c r="H26" s="209"/>
      <c r="I26" s="210"/>
      <c r="J26" s="209"/>
      <c r="K26" s="210"/>
      <c r="L26" s="209"/>
      <c r="M26" s="248">
        <v>12</v>
      </c>
      <c r="N26" s="209">
        <v>0.01</v>
      </c>
    </row>
    <row r="27" spans="2:14" s="124" customFormat="1" x14ac:dyDescent="0.2">
      <c r="B27" s="179" t="s">
        <v>91</v>
      </c>
      <c r="C27" s="200">
        <v>12</v>
      </c>
      <c r="D27" s="241">
        <v>0.01</v>
      </c>
      <c r="E27" s="248"/>
      <c r="F27" s="209"/>
      <c r="G27" s="210"/>
      <c r="H27" s="209"/>
      <c r="I27" s="210"/>
      <c r="J27" s="209"/>
      <c r="K27" s="210"/>
      <c r="L27" s="209"/>
      <c r="M27" s="248">
        <v>12</v>
      </c>
      <c r="N27" s="209">
        <v>0.01</v>
      </c>
    </row>
    <row r="28" spans="2:14" s="124" customFormat="1" x14ac:dyDescent="0.2">
      <c r="B28" s="179" t="s">
        <v>92</v>
      </c>
      <c r="C28" s="200">
        <v>5</v>
      </c>
      <c r="D28" s="242">
        <v>3.0000000000000001E-3</v>
      </c>
      <c r="E28" s="248"/>
      <c r="F28" s="209"/>
      <c r="G28" s="210"/>
      <c r="H28" s="209"/>
      <c r="I28" s="210"/>
      <c r="J28" s="209"/>
      <c r="K28" s="210"/>
      <c r="L28" s="209"/>
      <c r="M28" s="248">
        <v>5</v>
      </c>
      <c r="N28" s="202">
        <v>3.0000000000000001E-3</v>
      </c>
    </row>
    <row r="29" spans="2:14" s="124" customFormat="1" x14ac:dyDescent="0.2">
      <c r="B29" s="179" t="s">
        <v>93</v>
      </c>
      <c r="C29" s="200">
        <v>37</v>
      </c>
      <c r="D29" s="241">
        <v>0.03</v>
      </c>
      <c r="E29" s="248"/>
      <c r="F29" s="209"/>
      <c r="G29" s="210"/>
      <c r="H29" s="209"/>
      <c r="I29" s="210"/>
      <c r="J29" s="209"/>
      <c r="K29" s="210"/>
      <c r="L29" s="209"/>
      <c r="M29" s="248">
        <v>37</v>
      </c>
      <c r="N29" s="209">
        <v>0.03</v>
      </c>
    </row>
    <row r="30" spans="2:14" s="124" customFormat="1" x14ac:dyDescent="0.2">
      <c r="B30" s="179" t="s">
        <v>94</v>
      </c>
      <c r="C30" s="200">
        <v>9</v>
      </c>
      <c r="D30" s="241">
        <v>0.01</v>
      </c>
      <c r="E30" s="248"/>
      <c r="F30" s="209"/>
      <c r="G30" s="210"/>
      <c r="H30" s="209"/>
      <c r="I30" s="210"/>
      <c r="J30" s="209"/>
      <c r="K30" s="210"/>
      <c r="L30" s="209"/>
      <c r="M30" s="248">
        <v>9</v>
      </c>
      <c r="N30" s="209">
        <v>0.01</v>
      </c>
    </row>
    <row r="31" spans="2:14" s="124" customFormat="1" x14ac:dyDescent="0.2">
      <c r="B31" s="179" t="s">
        <v>95</v>
      </c>
      <c r="C31" s="200">
        <v>135</v>
      </c>
      <c r="D31" s="241">
        <v>0.09</v>
      </c>
      <c r="E31" s="248"/>
      <c r="F31" s="209"/>
      <c r="G31" s="210"/>
      <c r="H31" s="209"/>
      <c r="I31" s="210"/>
      <c r="J31" s="209"/>
      <c r="K31" s="210"/>
      <c r="L31" s="202"/>
      <c r="M31" s="248">
        <v>135</v>
      </c>
      <c r="N31" s="209">
        <v>0.09</v>
      </c>
    </row>
    <row r="32" spans="2:14" s="124" customFormat="1" x14ac:dyDescent="0.2">
      <c r="B32" s="179" t="s">
        <v>96</v>
      </c>
      <c r="C32" s="200">
        <v>87</v>
      </c>
      <c r="D32" s="241">
        <v>0.06</v>
      </c>
      <c r="E32" s="248"/>
      <c r="F32" s="209"/>
      <c r="G32" s="210"/>
      <c r="H32" s="209"/>
      <c r="I32" s="210"/>
      <c r="J32" s="209"/>
      <c r="K32" s="210"/>
      <c r="L32" s="202"/>
      <c r="M32" s="248">
        <v>87</v>
      </c>
      <c r="N32" s="209">
        <v>0.06</v>
      </c>
    </row>
    <row r="33" spans="2:14" s="124" customFormat="1" x14ac:dyDescent="0.2">
      <c r="B33" s="179" t="s">
        <v>97</v>
      </c>
      <c r="C33" s="200">
        <v>69</v>
      </c>
      <c r="D33" s="241">
        <v>0.05</v>
      </c>
      <c r="E33" s="248"/>
      <c r="F33" s="209"/>
      <c r="G33" s="210"/>
      <c r="H33" s="209"/>
      <c r="I33" s="210"/>
      <c r="J33" s="209"/>
      <c r="K33" s="210"/>
      <c r="L33" s="209"/>
      <c r="M33" s="248">
        <v>69</v>
      </c>
      <c r="N33" s="209">
        <v>0.05</v>
      </c>
    </row>
    <row r="34" spans="2:14" s="124" customFormat="1" x14ac:dyDescent="0.2">
      <c r="B34" s="179" t="s">
        <v>98</v>
      </c>
      <c r="C34" s="200">
        <v>58</v>
      </c>
      <c r="D34" s="241">
        <v>0.04</v>
      </c>
      <c r="E34" s="248"/>
      <c r="F34" s="209"/>
      <c r="G34" s="210"/>
      <c r="H34" s="209"/>
      <c r="I34" s="210"/>
      <c r="J34" s="209"/>
      <c r="K34" s="210"/>
      <c r="L34" s="209"/>
      <c r="M34" s="248">
        <v>58</v>
      </c>
      <c r="N34" s="209">
        <v>0.04</v>
      </c>
    </row>
    <row r="35" spans="2:14" s="124" customFormat="1" x14ac:dyDescent="0.2">
      <c r="B35" s="179" t="s">
        <v>99</v>
      </c>
      <c r="C35" s="200">
        <v>118</v>
      </c>
      <c r="D35" s="241">
        <v>0.08</v>
      </c>
      <c r="E35" s="219">
        <v>240</v>
      </c>
      <c r="F35" s="209">
        <v>0.16</v>
      </c>
      <c r="G35" s="210"/>
      <c r="H35" s="209"/>
      <c r="I35" s="210"/>
      <c r="J35" s="209"/>
      <c r="K35" s="210"/>
      <c r="L35" s="209"/>
      <c r="M35" s="248">
        <v>358</v>
      </c>
      <c r="N35" s="209">
        <v>0.24</v>
      </c>
    </row>
    <row r="36" spans="2:14" s="124" customFormat="1" x14ac:dyDescent="0.2">
      <c r="B36" s="179" t="s">
        <v>100</v>
      </c>
      <c r="C36" s="200">
        <v>78</v>
      </c>
      <c r="D36" s="241">
        <v>0.05</v>
      </c>
      <c r="E36" s="248"/>
      <c r="F36" s="209"/>
      <c r="G36" s="210"/>
      <c r="H36" s="209"/>
      <c r="I36" s="210"/>
      <c r="J36" s="209"/>
      <c r="K36" s="210"/>
      <c r="L36" s="209"/>
      <c r="M36" s="248">
        <v>78</v>
      </c>
      <c r="N36" s="209">
        <v>0.05</v>
      </c>
    </row>
    <row r="37" spans="2:14" s="124" customFormat="1" x14ac:dyDescent="0.2">
      <c r="B37" s="179" t="s">
        <v>101</v>
      </c>
      <c r="C37" s="200">
        <v>78</v>
      </c>
      <c r="D37" s="241">
        <v>0.05</v>
      </c>
      <c r="E37" s="248"/>
      <c r="F37" s="209"/>
      <c r="G37" s="210">
        <v>97</v>
      </c>
      <c r="H37" s="209">
        <v>6.6000000000000003E-2</v>
      </c>
      <c r="I37" s="210"/>
      <c r="J37" s="209"/>
      <c r="K37" s="210"/>
      <c r="L37" s="209"/>
      <c r="M37" s="248">
        <v>175</v>
      </c>
      <c r="N37" s="209">
        <v>0.12</v>
      </c>
    </row>
    <row r="38" spans="2:14" s="124" customFormat="1" x14ac:dyDescent="0.2">
      <c r="B38" s="179" t="s">
        <v>102</v>
      </c>
      <c r="C38" s="200">
        <v>336</v>
      </c>
      <c r="D38" s="241">
        <v>0.23</v>
      </c>
      <c r="E38" s="248"/>
      <c r="F38" s="209"/>
      <c r="G38" s="210"/>
      <c r="H38" s="209"/>
      <c r="I38" s="210"/>
      <c r="J38" s="209"/>
      <c r="K38" s="210"/>
      <c r="L38" s="209"/>
      <c r="M38" s="248">
        <v>336</v>
      </c>
      <c r="N38" s="209">
        <v>0.23</v>
      </c>
    </row>
    <row r="39" spans="2:14" s="124" customFormat="1" x14ac:dyDescent="0.2">
      <c r="B39" s="179" t="s">
        <v>103</v>
      </c>
      <c r="C39" s="200">
        <v>250</v>
      </c>
      <c r="D39" s="241">
        <v>0.17</v>
      </c>
      <c r="E39" s="248"/>
      <c r="F39" s="209"/>
      <c r="G39" s="210"/>
      <c r="H39" s="209"/>
      <c r="I39" s="210"/>
      <c r="J39" s="209"/>
      <c r="K39" s="210"/>
      <c r="L39" s="209"/>
      <c r="M39" s="248">
        <v>250</v>
      </c>
      <c r="N39" s="209">
        <v>0.17</v>
      </c>
    </row>
    <row r="40" spans="2:14" s="124" customFormat="1" x14ac:dyDescent="0.2">
      <c r="B40" s="182" t="s">
        <v>104</v>
      </c>
      <c r="C40" s="200">
        <v>49</v>
      </c>
      <c r="D40" s="241">
        <v>0.03</v>
      </c>
      <c r="E40" s="248"/>
      <c r="F40" s="209"/>
      <c r="G40" s="210"/>
      <c r="H40" s="209"/>
      <c r="I40" s="210"/>
      <c r="J40" s="209"/>
      <c r="K40" s="210"/>
      <c r="L40" s="209"/>
      <c r="M40" s="248">
        <v>49</v>
      </c>
      <c r="N40" s="209">
        <v>0.03</v>
      </c>
    </row>
    <row r="41" spans="2:14" s="124" customFormat="1" x14ac:dyDescent="0.2">
      <c r="B41" s="182" t="s">
        <v>105</v>
      </c>
      <c r="C41" s="200">
        <v>50</v>
      </c>
      <c r="D41" s="241">
        <v>0.03</v>
      </c>
      <c r="E41" s="248"/>
      <c r="F41" s="209"/>
      <c r="G41" s="210">
        <v>77</v>
      </c>
      <c r="H41" s="202">
        <v>0.05</v>
      </c>
      <c r="I41" s="210"/>
      <c r="J41" s="209"/>
      <c r="K41" s="210"/>
      <c r="L41" s="209"/>
      <c r="M41" s="248">
        <v>127</v>
      </c>
      <c r="N41" s="209">
        <v>0.09</v>
      </c>
    </row>
    <row r="42" spans="2:14" s="124" customFormat="1" x14ac:dyDescent="0.2">
      <c r="B42" s="182" t="s">
        <v>106</v>
      </c>
      <c r="C42" s="200">
        <v>3969</v>
      </c>
      <c r="D42" s="241">
        <v>2.71</v>
      </c>
      <c r="E42" s="248">
        <v>820</v>
      </c>
      <c r="F42" s="209">
        <v>0.56000000000000005</v>
      </c>
      <c r="G42" s="210">
        <v>64</v>
      </c>
      <c r="H42" s="209">
        <v>0.04</v>
      </c>
      <c r="I42" s="210">
        <v>321</v>
      </c>
      <c r="J42" s="209">
        <v>0.22</v>
      </c>
      <c r="K42" s="210">
        <v>15</v>
      </c>
      <c r="L42" s="209">
        <v>0.01</v>
      </c>
      <c r="M42" s="248">
        <v>5189</v>
      </c>
      <c r="N42" s="209">
        <v>3.54</v>
      </c>
    </row>
    <row r="43" spans="2:14" s="124" customFormat="1" x14ac:dyDescent="0.2">
      <c r="B43" s="179" t="s">
        <v>107</v>
      </c>
      <c r="C43" s="200">
        <v>3780</v>
      </c>
      <c r="D43" s="241">
        <v>2.58</v>
      </c>
      <c r="E43" s="219">
        <v>820</v>
      </c>
      <c r="F43" s="201">
        <v>0.56000000000000005</v>
      </c>
      <c r="G43" s="210">
        <v>64</v>
      </c>
      <c r="H43" s="209">
        <v>0.04</v>
      </c>
      <c r="I43" s="210">
        <v>321</v>
      </c>
      <c r="J43" s="209">
        <v>0.22</v>
      </c>
      <c r="K43" s="210">
        <v>15</v>
      </c>
      <c r="L43" s="209">
        <v>0.01</v>
      </c>
      <c r="M43" s="248">
        <v>5000</v>
      </c>
      <c r="N43" s="209">
        <v>3.41</v>
      </c>
    </row>
    <row r="44" spans="2:14" s="124" customFormat="1" x14ac:dyDescent="0.2">
      <c r="B44" s="179" t="s">
        <v>108</v>
      </c>
      <c r="C44" s="200">
        <v>129</v>
      </c>
      <c r="D44" s="241">
        <v>0.09</v>
      </c>
      <c r="E44" s="248"/>
      <c r="F44" s="201"/>
      <c r="G44" s="210"/>
      <c r="H44" s="201"/>
      <c r="I44" s="210"/>
      <c r="J44" s="201"/>
      <c r="K44" s="200"/>
      <c r="L44" s="233"/>
      <c r="M44" s="248">
        <v>129</v>
      </c>
      <c r="N44" s="209">
        <v>0.09</v>
      </c>
    </row>
    <row r="45" spans="2:14" s="124" customFormat="1" x14ac:dyDescent="0.2">
      <c r="B45" s="179" t="s">
        <v>109</v>
      </c>
      <c r="C45" s="200">
        <v>60</v>
      </c>
      <c r="D45" s="241">
        <v>0.04</v>
      </c>
      <c r="E45" s="248"/>
      <c r="F45" s="201"/>
      <c r="G45" s="210"/>
      <c r="H45" s="201"/>
      <c r="I45" s="210"/>
      <c r="J45" s="201"/>
      <c r="K45" s="210"/>
      <c r="L45" s="201"/>
      <c r="M45" s="248">
        <v>60</v>
      </c>
      <c r="N45" s="209">
        <v>0.04</v>
      </c>
    </row>
    <row r="46" spans="2:14" x14ac:dyDescent="0.2">
      <c r="B46" s="182" t="s">
        <v>110</v>
      </c>
      <c r="C46" s="200">
        <v>113</v>
      </c>
      <c r="D46" s="241">
        <v>0.08</v>
      </c>
      <c r="E46" s="219"/>
      <c r="F46" s="201"/>
      <c r="G46" s="210"/>
      <c r="H46" s="201"/>
      <c r="I46" s="210"/>
      <c r="J46" s="232"/>
      <c r="K46" s="234"/>
      <c r="L46" s="232"/>
      <c r="M46" s="255">
        <v>113</v>
      </c>
      <c r="N46" s="256">
        <v>0.08</v>
      </c>
    </row>
    <row r="47" spans="2:14" s="124" customFormat="1" x14ac:dyDescent="0.2">
      <c r="B47" s="182" t="s">
        <v>111</v>
      </c>
      <c r="C47" s="200">
        <v>9</v>
      </c>
      <c r="D47" s="241">
        <v>0.01</v>
      </c>
      <c r="E47" s="219"/>
      <c r="F47" s="201"/>
      <c r="G47" s="210">
        <v>17</v>
      </c>
      <c r="H47" s="209">
        <v>0.01</v>
      </c>
      <c r="I47" s="210"/>
      <c r="J47" s="201"/>
      <c r="K47" s="210"/>
      <c r="L47" s="201"/>
      <c r="M47" s="248">
        <v>26</v>
      </c>
      <c r="N47" s="209">
        <v>0.02</v>
      </c>
    </row>
    <row r="48" spans="2:14" s="124" customFormat="1" x14ac:dyDescent="0.2">
      <c r="B48" s="182" t="s">
        <v>112</v>
      </c>
      <c r="C48" s="200">
        <v>3764</v>
      </c>
      <c r="D48" s="241">
        <v>2.57</v>
      </c>
      <c r="E48" s="248"/>
      <c r="F48" s="201"/>
      <c r="G48" s="210">
        <v>19</v>
      </c>
      <c r="H48" s="209">
        <v>0.01</v>
      </c>
      <c r="I48" s="210"/>
      <c r="J48" s="201"/>
      <c r="K48" s="210">
        <v>8</v>
      </c>
      <c r="L48" s="202">
        <v>5.0000000000000001E-3</v>
      </c>
      <c r="M48" s="248">
        <v>3791</v>
      </c>
      <c r="N48" s="209">
        <v>2.58</v>
      </c>
    </row>
    <row r="49" spans="2:14" s="124" customFormat="1" x14ac:dyDescent="0.2">
      <c r="B49" s="179" t="s">
        <v>113</v>
      </c>
      <c r="C49" s="200">
        <v>3076</v>
      </c>
      <c r="D49" s="241">
        <v>2.1</v>
      </c>
      <c r="E49" s="219"/>
      <c r="F49" s="201"/>
      <c r="G49" s="210">
        <v>19</v>
      </c>
      <c r="H49" s="209">
        <v>0.01</v>
      </c>
      <c r="I49" s="210"/>
      <c r="J49" s="201"/>
      <c r="K49" s="210">
        <v>8</v>
      </c>
      <c r="L49" s="202">
        <v>5.0000000000000001E-3</v>
      </c>
      <c r="M49" s="248">
        <v>3103</v>
      </c>
      <c r="N49" s="209">
        <v>2.12</v>
      </c>
    </row>
    <row r="50" spans="2:14" s="124" customFormat="1" x14ac:dyDescent="0.2">
      <c r="B50" s="179" t="s">
        <v>114</v>
      </c>
      <c r="C50" s="200">
        <v>688</v>
      </c>
      <c r="D50" s="241">
        <v>0.47</v>
      </c>
      <c r="E50" s="248"/>
      <c r="F50" s="201"/>
      <c r="G50" s="210"/>
      <c r="H50" s="209"/>
      <c r="I50" s="210"/>
      <c r="J50" s="201"/>
      <c r="K50" s="210"/>
      <c r="L50" s="209"/>
      <c r="M50" s="248">
        <v>688</v>
      </c>
      <c r="N50" s="209">
        <v>0.47</v>
      </c>
    </row>
    <row r="51" spans="2:14" s="124" customFormat="1" ht="13.5" thickBot="1" x14ac:dyDescent="0.25">
      <c r="B51" s="185" t="s">
        <v>115</v>
      </c>
      <c r="C51" s="203">
        <v>1</v>
      </c>
      <c r="D51" s="243">
        <v>1E-3</v>
      </c>
      <c r="E51" s="249"/>
      <c r="F51" s="204"/>
      <c r="G51" s="213"/>
      <c r="H51" s="214"/>
      <c r="I51" s="213"/>
      <c r="J51" s="204"/>
      <c r="K51" s="213"/>
      <c r="L51" s="214"/>
      <c r="M51" s="249">
        <v>1</v>
      </c>
      <c r="N51" s="243">
        <v>1E-3</v>
      </c>
    </row>
    <row r="52" spans="2:14" s="124" customFormat="1" ht="13.5" thickBot="1" x14ac:dyDescent="0.25">
      <c r="B52" s="174" t="s">
        <v>26</v>
      </c>
      <c r="C52" s="244">
        <v>3402</v>
      </c>
      <c r="D52" s="245">
        <v>2.3199999999999998</v>
      </c>
      <c r="E52" s="211">
        <v>599</v>
      </c>
      <c r="F52" s="212">
        <v>0.41</v>
      </c>
      <c r="G52" s="217">
        <v>81</v>
      </c>
      <c r="H52" s="218">
        <v>0.06</v>
      </c>
      <c r="I52" s="211">
        <v>296</v>
      </c>
      <c r="J52" s="218">
        <v>0.2</v>
      </c>
      <c r="K52" s="211">
        <v>0</v>
      </c>
      <c r="L52" s="218">
        <v>0</v>
      </c>
      <c r="M52" s="257">
        <v>4378</v>
      </c>
      <c r="N52" s="212">
        <v>2.98</v>
      </c>
    </row>
    <row r="53" spans="2:14" s="124" customFormat="1" x14ac:dyDescent="0.2">
      <c r="B53" s="179" t="s">
        <v>116</v>
      </c>
      <c r="C53" s="200">
        <v>140</v>
      </c>
      <c r="D53" s="246">
        <v>0.1</v>
      </c>
      <c r="E53" s="210"/>
      <c r="F53" s="201"/>
      <c r="G53" s="219"/>
      <c r="H53" s="220"/>
      <c r="I53" s="210"/>
      <c r="J53" s="219"/>
      <c r="K53" s="210"/>
      <c r="L53" s="220"/>
      <c r="M53" s="200">
        <v>140</v>
      </c>
      <c r="N53" s="209">
        <v>0.1</v>
      </c>
    </row>
    <row r="54" spans="2:14" s="124" customFormat="1" x14ac:dyDescent="0.2">
      <c r="B54" s="179" t="s">
        <v>117</v>
      </c>
      <c r="C54" s="200">
        <v>23</v>
      </c>
      <c r="D54" s="246">
        <v>0.02</v>
      </c>
      <c r="E54" s="210"/>
      <c r="F54" s="201"/>
      <c r="G54" s="219">
        <v>21</v>
      </c>
      <c r="H54" s="220">
        <v>0.01</v>
      </c>
      <c r="I54" s="210"/>
      <c r="J54" s="219"/>
      <c r="K54" s="210"/>
      <c r="L54" s="220"/>
      <c r="M54" s="200">
        <v>44</v>
      </c>
      <c r="N54" s="209">
        <v>0.03</v>
      </c>
    </row>
    <row r="55" spans="2:14" s="124" customFormat="1" x14ac:dyDescent="0.2">
      <c r="B55" s="179" t="s">
        <v>118</v>
      </c>
      <c r="C55" s="200">
        <v>346</v>
      </c>
      <c r="D55" s="246">
        <v>0.24</v>
      </c>
      <c r="E55" s="210"/>
      <c r="F55" s="201"/>
      <c r="G55" s="219"/>
      <c r="H55" s="220"/>
      <c r="I55" s="210"/>
      <c r="J55" s="219"/>
      <c r="K55" s="210"/>
      <c r="L55" s="220"/>
      <c r="M55" s="200">
        <v>346</v>
      </c>
      <c r="N55" s="209">
        <v>0.24</v>
      </c>
    </row>
    <row r="56" spans="2:14" s="124" customFormat="1" x14ac:dyDescent="0.2">
      <c r="B56" s="179" t="s">
        <v>119</v>
      </c>
      <c r="C56" s="200">
        <v>1343</v>
      </c>
      <c r="D56" s="246">
        <v>0.92</v>
      </c>
      <c r="E56" s="210">
        <v>413</v>
      </c>
      <c r="F56" s="209">
        <v>0.28000000000000003</v>
      </c>
      <c r="G56" s="219">
        <v>53</v>
      </c>
      <c r="H56" s="220">
        <v>0.04</v>
      </c>
      <c r="I56" s="210"/>
      <c r="J56" s="219"/>
      <c r="K56" s="210"/>
      <c r="L56" s="220"/>
      <c r="M56" s="200">
        <v>1809</v>
      </c>
      <c r="N56" s="209">
        <v>1.23</v>
      </c>
    </row>
    <row r="57" spans="2:14" s="124" customFormat="1" ht="13.5" thickBot="1" x14ac:dyDescent="0.25">
      <c r="B57" s="190" t="s">
        <v>120</v>
      </c>
      <c r="C57" s="200">
        <v>1550</v>
      </c>
      <c r="D57" s="246">
        <v>1.06</v>
      </c>
      <c r="E57" s="213">
        <v>186</v>
      </c>
      <c r="F57" s="214">
        <v>0.13</v>
      </c>
      <c r="G57" s="219">
        <v>7</v>
      </c>
      <c r="H57" s="221">
        <v>5.0000000000000001E-3</v>
      </c>
      <c r="I57" s="210">
        <v>296</v>
      </c>
      <c r="J57" s="220">
        <v>0.2</v>
      </c>
      <c r="K57" s="210"/>
      <c r="L57" s="220"/>
      <c r="M57" s="200">
        <v>2039</v>
      </c>
      <c r="N57" s="209">
        <v>1.39</v>
      </c>
    </row>
    <row r="58" spans="2:14" s="124" customFormat="1" ht="13.5" thickBot="1" x14ac:dyDescent="0.25">
      <c r="B58" s="174" t="s">
        <v>32</v>
      </c>
      <c r="C58" s="244">
        <v>13769</v>
      </c>
      <c r="D58" s="245">
        <v>9.39</v>
      </c>
      <c r="E58" s="196">
        <v>2491</v>
      </c>
      <c r="F58" s="215">
        <v>1.7</v>
      </c>
      <c r="G58" s="216">
        <v>358</v>
      </c>
      <c r="H58" s="215">
        <v>0.24</v>
      </c>
      <c r="I58" s="216">
        <v>948</v>
      </c>
      <c r="J58" s="215">
        <v>0.65</v>
      </c>
      <c r="K58" s="216">
        <v>38</v>
      </c>
      <c r="L58" s="215">
        <v>0.03</v>
      </c>
      <c r="M58" s="196">
        <v>17604</v>
      </c>
      <c r="N58" s="206">
        <v>12</v>
      </c>
    </row>
    <row r="59" spans="2:14" s="124" customFormat="1" x14ac:dyDescent="0.2">
      <c r="B59" s="610" t="s">
        <v>139</v>
      </c>
      <c r="C59" s="610"/>
      <c r="D59" s="610"/>
      <c r="E59" s="610"/>
      <c r="F59" s="610"/>
      <c r="G59" s="610"/>
      <c r="H59" s="610"/>
      <c r="I59" s="610"/>
      <c r="J59" s="610"/>
      <c r="K59" s="610"/>
      <c r="L59" s="610"/>
      <c r="M59" s="610"/>
      <c r="N59" s="610"/>
    </row>
    <row r="60" spans="2:14" s="124" customFormat="1" x14ac:dyDescent="0.2">
      <c r="B60" s="612" t="s">
        <v>131</v>
      </c>
      <c r="C60" s="612"/>
      <c r="D60" s="612"/>
      <c r="E60" s="612"/>
      <c r="F60" s="612"/>
      <c r="G60" s="612"/>
      <c r="H60" s="612"/>
      <c r="I60" s="612"/>
      <c r="J60" s="612"/>
      <c r="K60" s="612"/>
      <c r="L60" s="612"/>
      <c r="M60" s="612"/>
      <c r="N60" s="612"/>
    </row>
    <row r="61" spans="2:14" x14ac:dyDescent="0.2">
      <c r="B61" s="613" t="s">
        <v>46</v>
      </c>
      <c r="C61" s="613"/>
      <c r="D61" s="613"/>
      <c r="E61" s="613"/>
      <c r="F61" s="613"/>
      <c r="G61" s="613"/>
      <c r="H61" s="613"/>
      <c r="I61" s="613"/>
      <c r="J61" s="613"/>
      <c r="K61" s="613"/>
      <c r="L61" s="613"/>
      <c r="M61" s="613"/>
      <c r="N61" s="613"/>
    </row>
    <row r="62" spans="2:14" s="124" customFormat="1" x14ac:dyDescent="0.2">
      <c r="B62" s="612" t="s">
        <v>44</v>
      </c>
      <c r="C62" s="612"/>
      <c r="D62" s="612"/>
      <c r="E62" s="612"/>
      <c r="F62" s="612"/>
      <c r="G62" s="612"/>
      <c r="H62" s="612"/>
      <c r="I62" s="612"/>
      <c r="J62" s="612"/>
      <c r="K62" s="612"/>
      <c r="L62" s="612"/>
      <c r="M62" s="612"/>
      <c r="N62" s="612"/>
    </row>
    <row r="63" spans="2:14" x14ac:dyDescent="0.2">
      <c r="B63" s="612" t="s">
        <v>148</v>
      </c>
      <c r="C63" s="612"/>
      <c r="D63" s="612"/>
      <c r="E63" s="612"/>
      <c r="F63" s="612"/>
      <c r="G63" s="612"/>
      <c r="H63" s="612"/>
      <c r="I63" s="612"/>
      <c r="J63" s="612"/>
      <c r="K63" s="612"/>
      <c r="L63" s="612"/>
      <c r="M63" s="612"/>
      <c r="N63" s="612"/>
    </row>
    <row r="64" spans="2:14" x14ac:dyDescent="0.2">
      <c r="M64" s="608" t="s">
        <v>75</v>
      </c>
      <c r="N64" s="608"/>
    </row>
  </sheetData>
  <mergeCells count="13">
    <mergeCell ref="B63:N63"/>
    <mergeCell ref="M64:N64"/>
    <mergeCell ref="B8:N8"/>
    <mergeCell ref="C10:D11"/>
    <mergeCell ref="E10:F11"/>
    <mergeCell ref="G10:H11"/>
    <mergeCell ref="I10:J11"/>
    <mergeCell ref="K10:L11"/>
    <mergeCell ref="M10:N11"/>
    <mergeCell ref="B59:N59"/>
    <mergeCell ref="B60:N60"/>
    <mergeCell ref="B61:N61"/>
    <mergeCell ref="B62:N62"/>
  </mergeCells>
  <hyperlinks>
    <hyperlink ref="M64:N64" location="ÍNDICE!A1" display="Índic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showRowColHeaders="0" topLeftCell="A22" workbookViewId="0">
      <selection activeCell="P49" sqref="P49"/>
    </sheetView>
  </sheetViews>
  <sheetFormatPr baseColWidth="10" defaultColWidth="12.42578125" defaultRowHeight="12.75" x14ac:dyDescent="0.2"/>
  <cols>
    <col min="1" max="1" width="10.140625" style="113" customWidth="1"/>
    <col min="2" max="2" width="37.42578125" style="113" customWidth="1"/>
    <col min="3" max="4" width="9.5703125" style="191" customWidth="1"/>
    <col min="5" max="5" width="8.28515625" style="191" customWidth="1"/>
    <col min="6" max="6" width="11.85546875" style="191" customWidth="1"/>
    <col min="7" max="14" width="8.28515625" style="191" customWidth="1"/>
    <col min="15" max="16384" width="12.42578125" style="113"/>
  </cols>
  <sheetData>
    <row r="1" spans="1:14" x14ac:dyDescent="0.2">
      <c r="A1"/>
    </row>
    <row r="5" spans="1:14" s="112" customFormat="1" x14ac:dyDescent="0.2">
      <c r="C5" s="168"/>
      <c r="D5" s="168"/>
      <c r="E5" s="168"/>
      <c r="F5" s="169"/>
      <c r="G5" s="168"/>
      <c r="H5" s="168"/>
      <c r="I5" s="168"/>
      <c r="J5" s="168"/>
      <c r="K5" s="168"/>
      <c r="L5" s="168"/>
      <c r="M5" s="168"/>
      <c r="N5" s="168"/>
    </row>
    <row r="6" spans="1:14" s="112" customFormat="1" x14ac:dyDescent="0.2">
      <c r="C6" s="168"/>
      <c r="D6" s="168"/>
      <c r="E6" s="168"/>
      <c r="F6" s="169"/>
      <c r="G6" s="168"/>
      <c r="H6" s="168"/>
      <c r="I6" s="168"/>
      <c r="J6" s="168"/>
      <c r="K6" s="168"/>
      <c r="L6" s="168"/>
      <c r="M6" s="168"/>
      <c r="N6" s="168"/>
    </row>
    <row r="8" spans="1:14" s="124" customFormat="1" x14ac:dyDescent="0.2">
      <c r="B8" s="625" t="s">
        <v>136</v>
      </c>
      <c r="C8" s="625"/>
      <c r="D8" s="625"/>
      <c r="E8" s="625"/>
      <c r="F8" s="625"/>
      <c r="G8" s="625"/>
      <c r="H8" s="625"/>
      <c r="I8" s="625"/>
      <c r="J8" s="625"/>
      <c r="K8" s="625"/>
      <c r="L8" s="625"/>
      <c r="M8" s="625"/>
      <c r="N8" s="625"/>
    </row>
    <row r="9" spans="1:14" s="124" customFormat="1" ht="13.5" thickBot="1" x14ac:dyDescent="0.25">
      <c r="C9" s="170"/>
      <c r="D9" s="170"/>
      <c r="E9" s="170"/>
      <c r="F9" s="170"/>
      <c r="G9" s="170"/>
      <c r="H9" s="170"/>
      <c r="I9" s="170"/>
      <c r="J9" s="170"/>
      <c r="K9" s="170"/>
      <c r="L9" s="170"/>
      <c r="M9" s="170"/>
      <c r="N9" s="170"/>
    </row>
    <row r="10" spans="1:14" s="124" customFormat="1" ht="12.75" customHeight="1" x14ac:dyDescent="0.2">
      <c r="B10" s="125"/>
      <c r="C10" s="600" t="s">
        <v>34</v>
      </c>
      <c r="D10" s="601"/>
      <c r="E10" s="600" t="s">
        <v>39</v>
      </c>
      <c r="F10" s="601"/>
      <c r="G10" s="600" t="s">
        <v>40</v>
      </c>
      <c r="H10" s="601"/>
      <c r="I10" s="600" t="s">
        <v>45</v>
      </c>
      <c r="J10" s="601"/>
      <c r="K10" s="604" t="s">
        <v>48</v>
      </c>
      <c r="L10" s="601"/>
      <c r="M10" s="600" t="s">
        <v>47</v>
      </c>
      <c r="N10" s="601"/>
    </row>
    <row r="11" spans="1:14" s="124" customFormat="1" ht="25.5" customHeight="1" x14ac:dyDescent="0.2">
      <c r="B11" s="126" t="s">
        <v>33</v>
      </c>
      <c r="C11" s="602"/>
      <c r="D11" s="603"/>
      <c r="E11" s="602"/>
      <c r="F11" s="603"/>
      <c r="G11" s="602"/>
      <c r="H11" s="603"/>
      <c r="I11" s="602"/>
      <c r="J11" s="603"/>
      <c r="K11" s="602"/>
      <c r="L11" s="603"/>
      <c r="M11" s="602"/>
      <c r="N11" s="603"/>
    </row>
    <row r="12" spans="1:14" s="124" customFormat="1" ht="15" customHeight="1" thickBot="1" x14ac:dyDescent="0.25">
      <c r="B12" s="171"/>
      <c r="C12" s="172" t="s">
        <v>1</v>
      </c>
      <c r="D12" s="252" t="s">
        <v>0</v>
      </c>
      <c r="E12" s="253" t="s">
        <v>1</v>
      </c>
      <c r="F12" s="252" t="s">
        <v>0</v>
      </c>
      <c r="G12" s="253" t="s">
        <v>1</v>
      </c>
      <c r="H12" s="252" t="s">
        <v>0</v>
      </c>
      <c r="I12" s="253" t="s">
        <v>1</v>
      </c>
      <c r="J12" s="252" t="s">
        <v>0</v>
      </c>
      <c r="K12" s="253" t="s">
        <v>1</v>
      </c>
      <c r="L12" s="252" t="s">
        <v>0</v>
      </c>
      <c r="M12" s="172" t="s">
        <v>1</v>
      </c>
      <c r="N12" s="173" t="s">
        <v>0</v>
      </c>
    </row>
    <row r="13" spans="1:14" s="124" customFormat="1" ht="13.5" customHeight="1" thickBot="1" x14ac:dyDescent="0.25">
      <c r="B13" s="174" t="s">
        <v>4</v>
      </c>
      <c r="C13" s="238">
        <v>10258</v>
      </c>
      <c r="D13" s="239">
        <v>6.97</v>
      </c>
      <c r="E13" s="196">
        <v>1877</v>
      </c>
      <c r="F13" s="206">
        <v>1.28</v>
      </c>
      <c r="G13" s="216">
        <v>266</v>
      </c>
      <c r="H13" s="206">
        <v>0.18</v>
      </c>
      <c r="I13" s="216">
        <v>645</v>
      </c>
      <c r="J13" s="206">
        <v>0.44</v>
      </c>
      <c r="K13" s="216">
        <v>38</v>
      </c>
      <c r="L13" s="206">
        <v>0.03</v>
      </c>
      <c r="M13" s="196">
        <v>13084</v>
      </c>
      <c r="N13" s="206">
        <v>8.89</v>
      </c>
    </row>
    <row r="14" spans="1:14" s="124" customFormat="1" x14ac:dyDescent="0.2">
      <c r="B14" s="177" t="s">
        <v>78</v>
      </c>
      <c r="C14" s="198">
        <v>2405</v>
      </c>
      <c r="D14" s="240">
        <v>1.63</v>
      </c>
      <c r="E14" s="247">
        <v>1069</v>
      </c>
      <c r="F14" s="208">
        <v>0.73</v>
      </c>
      <c r="G14" s="207">
        <v>94</v>
      </c>
      <c r="H14" s="208">
        <v>0.06</v>
      </c>
      <c r="I14" s="207">
        <v>322</v>
      </c>
      <c r="J14" s="208">
        <v>0.22</v>
      </c>
      <c r="K14" s="207">
        <v>15</v>
      </c>
      <c r="L14" s="208">
        <v>0.01</v>
      </c>
      <c r="M14" s="254">
        <v>3905</v>
      </c>
      <c r="N14" s="208">
        <v>2.65</v>
      </c>
    </row>
    <row r="15" spans="1:14" s="124" customFormat="1" x14ac:dyDescent="0.2">
      <c r="B15" s="179" t="s">
        <v>79</v>
      </c>
      <c r="C15" s="200">
        <v>174</v>
      </c>
      <c r="D15" s="241">
        <v>0.12</v>
      </c>
      <c r="E15" s="248"/>
      <c r="F15" s="209"/>
      <c r="G15" s="210"/>
      <c r="H15" s="202"/>
      <c r="I15" s="210"/>
      <c r="J15" s="209"/>
      <c r="K15" s="210"/>
      <c r="L15" s="209"/>
      <c r="M15" s="248">
        <v>174</v>
      </c>
      <c r="N15" s="209">
        <v>0.12</v>
      </c>
    </row>
    <row r="16" spans="1:14" s="124" customFormat="1" x14ac:dyDescent="0.2">
      <c r="B16" s="179" t="s">
        <v>80</v>
      </c>
      <c r="C16" s="200">
        <v>64</v>
      </c>
      <c r="D16" s="241">
        <v>0.04</v>
      </c>
      <c r="E16" s="248"/>
      <c r="F16" s="209"/>
      <c r="G16" s="210"/>
      <c r="H16" s="209"/>
      <c r="I16" s="210"/>
      <c r="J16" s="209"/>
      <c r="K16" s="210"/>
      <c r="L16" s="209"/>
      <c r="M16" s="248">
        <v>64</v>
      </c>
      <c r="N16" s="209">
        <v>0.04</v>
      </c>
    </row>
    <row r="17" spans="2:14" s="124" customFormat="1" x14ac:dyDescent="0.2">
      <c r="B17" s="179" t="s">
        <v>81</v>
      </c>
      <c r="C17" s="200">
        <v>86</v>
      </c>
      <c r="D17" s="241">
        <v>0.06</v>
      </c>
      <c r="E17" s="248"/>
      <c r="F17" s="209"/>
      <c r="G17" s="210"/>
      <c r="H17" s="209"/>
      <c r="I17" s="210"/>
      <c r="J17" s="209"/>
      <c r="K17" s="210"/>
      <c r="L17" s="209"/>
      <c r="M17" s="248">
        <v>86</v>
      </c>
      <c r="N17" s="209">
        <v>0.06</v>
      </c>
    </row>
    <row r="18" spans="2:14" s="124" customFormat="1" x14ac:dyDescent="0.2">
      <c r="B18" s="179" t="s">
        <v>82</v>
      </c>
      <c r="C18" s="200">
        <v>59</v>
      </c>
      <c r="D18" s="241">
        <v>0.04</v>
      </c>
      <c r="E18" s="248"/>
      <c r="F18" s="209"/>
      <c r="G18" s="210"/>
      <c r="H18" s="209"/>
      <c r="I18" s="210"/>
      <c r="J18" s="209"/>
      <c r="K18" s="210"/>
      <c r="L18" s="209"/>
      <c r="M18" s="248">
        <v>59</v>
      </c>
      <c r="N18" s="209">
        <v>0.04</v>
      </c>
    </row>
    <row r="19" spans="2:14" s="124" customFormat="1" x14ac:dyDescent="0.2">
      <c r="B19" s="179" t="s">
        <v>83</v>
      </c>
      <c r="C19" s="200">
        <v>38</v>
      </c>
      <c r="D19" s="241">
        <v>0.03</v>
      </c>
      <c r="E19" s="248"/>
      <c r="F19" s="209"/>
      <c r="G19" s="210"/>
      <c r="H19" s="209"/>
      <c r="I19" s="210"/>
      <c r="J19" s="209"/>
      <c r="K19" s="210"/>
      <c r="L19" s="209"/>
      <c r="M19" s="248">
        <v>38</v>
      </c>
      <c r="N19" s="209">
        <v>0.03</v>
      </c>
    </row>
    <row r="20" spans="2:14" s="124" customFormat="1" x14ac:dyDescent="0.2">
      <c r="B20" s="179" t="s">
        <v>84</v>
      </c>
      <c r="C20" s="200">
        <v>398</v>
      </c>
      <c r="D20" s="241">
        <v>0.27</v>
      </c>
      <c r="E20" s="219">
        <v>828</v>
      </c>
      <c r="F20" s="209">
        <v>0.56000000000000005</v>
      </c>
      <c r="G20" s="210">
        <v>3</v>
      </c>
      <c r="H20" s="202">
        <v>2E-3</v>
      </c>
      <c r="I20" s="210">
        <v>322</v>
      </c>
      <c r="J20" s="209">
        <v>0.22</v>
      </c>
      <c r="K20" s="210">
        <v>15</v>
      </c>
      <c r="L20" s="209">
        <v>0.01</v>
      </c>
      <c r="M20" s="248">
        <v>1566</v>
      </c>
      <c r="N20" s="209">
        <v>1.06</v>
      </c>
    </row>
    <row r="21" spans="2:14" s="124" customFormat="1" x14ac:dyDescent="0.2">
      <c r="B21" s="179" t="s">
        <v>85</v>
      </c>
      <c r="C21" s="200">
        <v>4</v>
      </c>
      <c r="D21" s="242">
        <v>3.0000000000000001E-3</v>
      </c>
      <c r="E21" s="248"/>
      <c r="F21" s="209"/>
      <c r="G21" s="210"/>
      <c r="H21" s="209"/>
      <c r="I21" s="210"/>
      <c r="J21" s="209"/>
      <c r="K21" s="210"/>
      <c r="L21" s="209"/>
      <c r="M21" s="248">
        <v>4</v>
      </c>
      <c r="N21" s="202">
        <v>3.0000000000000001E-3</v>
      </c>
    </row>
    <row r="22" spans="2:14" s="124" customFormat="1" x14ac:dyDescent="0.2">
      <c r="B22" s="179" t="s">
        <v>86</v>
      </c>
      <c r="C22" s="200">
        <v>10</v>
      </c>
      <c r="D22" s="241">
        <v>0.01</v>
      </c>
      <c r="E22" s="248"/>
      <c r="F22" s="209"/>
      <c r="G22" s="210"/>
      <c r="H22" s="209"/>
      <c r="I22" s="210"/>
      <c r="J22" s="209"/>
      <c r="K22" s="210"/>
      <c r="L22" s="209"/>
      <c r="M22" s="248">
        <v>10</v>
      </c>
      <c r="N22" s="209">
        <v>0.01</v>
      </c>
    </row>
    <row r="23" spans="2:14" s="124" customFormat="1" x14ac:dyDescent="0.2">
      <c r="B23" s="179" t="s">
        <v>87</v>
      </c>
      <c r="C23" s="200">
        <v>140</v>
      </c>
      <c r="D23" s="241">
        <v>0.1</v>
      </c>
      <c r="E23" s="248"/>
      <c r="F23" s="209"/>
      <c r="G23" s="210"/>
      <c r="H23" s="209"/>
      <c r="I23" s="210"/>
      <c r="J23" s="209"/>
      <c r="K23" s="210"/>
      <c r="L23" s="209"/>
      <c r="M23" s="248">
        <v>140</v>
      </c>
      <c r="N23" s="209">
        <v>0.1</v>
      </c>
    </row>
    <row r="24" spans="2:14" s="124" customFormat="1" x14ac:dyDescent="0.2">
      <c r="B24" s="179" t="s">
        <v>88</v>
      </c>
      <c r="C24" s="200">
        <v>19</v>
      </c>
      <c r="D24" s="241">
        <v>0.01</v>
      </c>
      <c r="E24" s="248"/>
      <c r="F24" s="209"/>
      <c r="G24" s="210"/>
      <c r="H24" s="209"/>
      <c r="I24" s="210"/>
      <c r="J24" s="209"/>
      <c r="K24" s="210"/>
      <c r="L24" s="209"/>
      <c r="M24" s="248">
        <v>19</v>
      </c>
      <c r="N24" s="209">
        <v>0.01</v>
      </c>
    </row>
    <row r="25" spans="2:14" s="124" customFormat="1" x14ac:dyDescent="0.2">
      <c r="B25" s="179" t="s">
        <v>89</v>
      </c>
      <c r="C25" s="200">
        <v>129</v>
      </c>
      <c r="D25" s="241">
        <v>0.09</v>
      </c>
      <c r="E25" s="248"/>
      <c r="F25" s="209"/>
      <c r="G25" s="210"/>
      <c r="H25" s="209"/>
      <c r="I25" s="210"/>
      <c r="J25" s="209"/>
      <c r="K25" s="210"/>
      <c r="L25" s="209"/>
      <c r="M25" s="248">
        <v>129</v>
      </c>
      <c r="N25" s="209">
        <v>0.09</v>
      </c>
    </row>
    <row r="26" spans="2:14" s="124" customFormat="1" x14ac:dyDescent="0.2">
      <c r="B26" s="179" t="s">
        <v>90</v>
      </c>
      <c r="C26" s="200">
        <v>14</v>
      </c>
      <c r="D26" s="241">
        <v>0.01</v>
      </c>
      <c r="E26" s="248"/>
      <c r="F26" s="209"/>
      <c r="G26" s="210"/>
      <c r="H26" s="209"/>
      <c r="I26" s="210"/>
      <c r="J26" s="209"/>
      <c r="K26" s="210"/>
      <c r="L26" s="209"/>
      <c r="M26" s="248">
        <v>14</v>
      </c>
      <c r="N26" s="209">
        <v>0.01</v>
      </c>
    </row>
    <row r="27" spans="2:14" s="124" customFormat="1" x14ac:dyDescent="0.2">
      <c r="B27" s="179" t="s">
        <v>91</v>
      </c>
      <c r="C27" s="200">
        <v>11</v>
      </c>
      <c r="D27" s="241">
        <v>0.01</v>
      </c>
      <c r="E27" s="248"/>
      <c r="F27" s="209"/>
      <c r="G27" s="210"/>
      <c r="H27" s="209"/>
      <c r="I27" s="210"/>
      <c r="J27" s="209"/>
      <c r="K27" s="210"/>
      <c r="L27" s="209"/>
      <c r="M27" s="248">
        <v>11</v>
      </c>
      <c r="N27" s="209">
        <v>0.01</v>
      </c>
    </row>
    <row r="28" spans="2:14" s="124" customFormat="1" x14ac:dyDescent="0.2">
      <c r="B28" s="179" t="s">
        <v>92</v>
      </c>
      <c r="C28" s="200">
        <v>5</v>
      </c>
      <c r="D28" s="242">
        <v>3.0000000000000001E-3</v>
      </c>
      <c r="E28" s="248"/>
      <c r="F28" s="209"/>
      <c r="G28" s="210"/>
      <c r="H28" s="209"/>
      <c r="I28" s="210"/>
      <c r="J28" s="209"/>
      <c r="K28" s="210"/>
      <c r="L28" s="209"/>
      <c r="M28" s="248">
        <v>5</v>
      </c>
      <c r="N28" s="202">
        <v>3.0000000000000001E-3</v>
      </c>
    </row>
    <row r="29" spans="2:14" s="124" customFormat="1" x14ac:dyDescent="0.2">
      <c r="B29" s="179" t="s">
        <v>93</v>
      </c>
      <c r="C29" s="200">
        <v>37</v>
      </c>
      <c r="D29" s="241">
        <v>0.03</v>
      </c>
      <c r="E29" s="248"/>
      <c r="F29" s="209"/>
      <c r="G29" s="210"/>
      <c r="H29" s="209"/>
      <c r="I29" s="210"/>
      <c r="J29" s="209"/>
      <c r="K29" s="210"/>
      <c r="L29" s="209"/>
      <c r="M29" s="248">
        <v>37</v>
      </c>
      <c r="N29" s="209">
        <v>0.03</v>
      </c>
    </row>
    <row r="30" spans="2:14" s="124" customFormat="1" x14ac:dyDescent="0.2">
      <c r="B30" s="179" t="s">
        <v>94</v>
      </c>
      <c r="C30" s="200">
        <v>10</v>
      </c>
      <c r="D30" s="241">
        <v>0.01</v>
      </c>
      <c r="E30" s="248"/>
      <c r="F30" s="209"/>
      <c r="G30" s="210"/>
      <c r="H30" s="209"/>
      <c r="I30" s="210"/>
      <c r="J30" s="209"/>
      <c r="K30" s="210"/>
      <c r="L30" s="209"/>
      <c r="M30" s="248">
        <v>10</v>
      </c>
      <c r="N30" s="209">
        <v>0.01</v>
      </c>
    </row>
    <row r="31" spans="2:14" s="124" customFormat="1" x14ac:dyDescent="0.2">
      <c r="B31" s="179" t="s">
        <v>95</v>
      </c>
      <c r="C31" s="200">
        <v>132</v>
      </c>
      <c r="D31" s="241">
        <v>0.09</v>
      </c>
      <c r="E31" s="248"/>
      <c r="F31" s="209"/>
      <c r="G31" s="210"/>
      <c r="H31" s="209"/>
      <c r="I31" s="210"/>
      <c r="J31" s="209"/>
      <c r="K31" s="210"/>
      <c r="L31" s="202"/>
      <c r="M31" s="248">
        <v>132</v>
      </c>
      <c r="N31" s="209">
        <v>0.09</v>
      </c>
    </row>
    <row r="32" spans="2:14" s="124" customFormat="1" x14ac:dyDescent="0.2">
      <c r="B32" s="179" t="s">
        <v>96</v>
      </c>
      <c r="C32" s="200">
        <v>85</v>
      </c>
      <c r="D32" s="241">
        <v>0.06</v>
      </c>
      <c r="E32" s="248"/>
      <c r="F32" s="209"/>
      <c r="G32" s="210"/>
      <c r="H32" s="209"/>
      <c r="I32" s="210"/>
      <c r="J32" s="209"/>
      <c r="K32" s="210"/>
      <c r="L32" s="202"/>
      <c r="M32" s="248">
        <v>85</v>
      </c>
      <c r="N32" s="209">
        <v>0.06</v>
      </c>
    </row>
    <row r="33" spans="2:15" s="124" customFormat="1" x14ac:dyDescent="0.2">
      <c r="B33" s="179" t="s">
        <v>97</v>
      </c>
      <c r="C33" s="200">
        <v>74</v>
      </c>
      <c r="D33" s="241">
        <v>0.05</v>
      </c>
      <c r="E33" s="248"/>
      <c r="F33" s="209"/>
      <c r="G33" s="210"/>
      <c r="H33" s="209"/>
      <c r="I33" s="210"/>
      <c r="J33" s="209"/>
      <c r="K33" s="210"/>
      <c r="L33" s="209"/>
      <c r="M33" s="248">
        <v>74</v>
      </c>
      <c r="N33" s="209">
        <v>0.05</v>
      </c>
    </row>
    <row r="34" spans="2:15" s="124" customFormat="1" x14ac:dyDescent="0.2">
      <c r="B34" s="179" t="s">
        <v>98</v>
      </c>
      <c r="C34" s="200">
        <v>56</v>
      </c>
      <c r="D34" s="241">
        <v>0.04</v>
      </c>
      <c r="E34" s="248"/>
      <c r="F34" s="209"/>
      <c r="G34" s="210"/>
      <c r="H34" s="209"/>
      <c r="I34" s="210"/>
      <c r="J34" s="209"/>
      <c r="K34" s="210"/>
      <c r="L34" s="209"/>
      <c r="M34" s="248">
        <v>56</v>
      </c>
      <c r="N34" s="209">
        <v>0.04</v>
      </c>
    </row>
    <row r="35" spans="2:15" s="124" customFormat="1" x14ac:dyDescent="0.2">
      <c r="B35" s="179" t="s">
        <v>99</v>
      </c>
      <c r="C35" s="200">
        <v>117</v>
      </c>
      <c r="D35" s="241">
        <v>0.08</v>
      </c>
      <c r="E35" s="219">
        <v>241</v>
      </c>
      <c r="F35" s="209">
        <v>0.16</v>
      </c>
      <c r="G35" s="210"/>
      <c r="H35" s="209"/>
      <c r="I35" s="210"/>
      <c r="J35" s="209"/>
      <c r="K35" s="210"/>
      <c r="L35" s="209"/>
      <c r="M35" s="248">
        <v>358</v>
      </c>
      <c r="N35" s="209">
        <v>0.24</v>
      </c>
    </row>
    <row r="36" spans="2:15" s="124" customFormat="1" x14ac:dyDescent="0.2">
      <c r="B36" s="179" t="s">
        <v>100</v>
      </c>
      <c r="C36" s="200">
        <v>77</v>
      </c>
      <c r="D36" s="241">
        <v>0.05</v>
      </c>
      <c r="E36" s="248"/>
      <c r="F36" s="209"/>
      <c r="G36" s="210"/>
      <c r="H36" s="209"/>
      <c r="I36" s="210"/>
      <c r="J36" s="209"/>
      <c r="K36" s="210"/>
      <c r="L36" s="209"/>
      <c r="M36" s="248">
        <v>77</v>
      </c>
      <c r="N36" s="209">
        <v>0.05</v>
      </c>
    </row>
    <row r="37" spans="2:15" s="124" customFormat="1" x14ac:dyDescent="0.2">
      <c r="B37" s="179" t="s">
        <v>101</v>
      </c>
      <c r="C37" s="200">
        <v>80</v>
      </c>
      <c r="D37" s="241">
        <v>0.05</v>
      </c>
      <c r="E37" s="248"/>
      <c r="F37" s="209"/>
      <c r="G37" s="210">
        <v>91</v>
      </c>
      <c r="H37" s="209">
        <v>6.2E-2</v>
      </c>
      <c r="I37" s="210"/>
      <c r="J37" s="209"/>
      <c r="K37" s="210"/>
      <c r="L37" s="209"/>
      <c r="M37" s="248">
        <v>171</v>
      </c>
      <c r="N37" s="209">
        <v>0.12</v>
      </c>
    </row>
    <row r="38" spans="2:15" s="124" customFormat="1" x14ac:dyDescent="0.2">
      <c r="B38" s="179" t="s">
        <v>102</v>
      </c>
      <c r="C38" s="200">
        <v>324</v>
      </c>
      <c r="D38" s="241">
        <v>0.22</v>
      </c>
      <c r="E38" s="248"/>
      <c r="F38" s="209"/>
      <c r="G38" s="210"/>
      <c r="H38" s="209"/>
      <c r="I38" s="210"/>
      <c r="J38" s="209"/>
      <c r="K38" s="210"/>
      <c r="L38" s="209"/>
      <c r="M38" s="248">
        <v>324</v>
      </c>
      <c r="N38" s="209">
        <v>0.22</v>
      </c>
    </row>
    <row r="39" spans="2:15" s="124" customFormat="1" x14ac:dyDescent="0.2">
      <c r="B39" s="179" t="s">
        <v>103</v>
      </c>
      <c r="C39" s="200">
        <v>262</v>
      </c>
      <c r="D39" s="241">
        <v>0.18</v>
      </c>
      <c r="E39" s="248"/>
      <c r="F39" s="209"/>
      <c r="G39" s="210"/>
      <c r="H39" s="209"/>
      <c r="I39" s="210"/>
      <c r="J39" s="209"/>
      <c r="K39" s="210"/>
      <c r="L39" s="209"/>
      <c r="M39" s="248">
        <v>262</v>
      </c>
      <c r="N39" s="209">
        <v>0.18</v>
      </c>
    </row>
    <row r="40" spans="2:15" s="124" customFormat="1" x14ac:dyDescent="0.2">
      <c r="B40" s="182" t="s">
        <v>104</v>
      </c>
      <c r="C40" s="200">
        <v>49</v>
      </c>
      <c r="D40" s="241">
        <v>0.03</v>
      </c>
      <c r="E40" s="248"/>
      <c r="F40" s="209"/>
      <c r="G40" s="210"/>
      <c r="H40" s="209"/>
      <c r="I40" s="210"/>
      <c r="J40" s="209"/>
      <c r="K40" s="210"/>
      <c r="L40" s="209"/>
      <c r="M40" s="248">
        <v>49</v>
      </c>
      <c r="N40" s="209">
        <v>0.03</v>
      </c>
    </row>
    <row r="41" spans="2:15" s="124" customFormat="1" x14ac:dyDescent="0.2">
      <c r="B41" s="182" t="s">
        <v>105</v>
      </c>
      <c r="C41" s="200">
        <v>52</v>
      </c>
      <c r="D41" s="241">
        <v>0.04</v>
      </c>
      <c r="E41" s="248"/>
      <c r="F41" s="209"/>
      <c r="G41" s="210">
        <v>75</v>
      </c>
      <c r="H41" s="202">
        <v>0.05</v>
      </c>
      <c r="I41" s="210"/>
      <c r="J41" s="209"/>
      <c r="K41" s="210"/>
      <c r="L41" s="209"/>
      <c r="M41" s="248">
        <v>127</v>
      </c>
      <c r="N41" s="209">
        <v>0.09</v>
      </c>
    </row>
    <row r="42" spans="2:15" s="124" customFormat="1" x14ac:dyDescent="0.2">
      <c r="B42" s="182" t="s">
        <v>106</v>
      </c>
      <c r="C42" s="200">
        <v>3884</v>
      </c>
      <c r="D42" s="241">
        <v>2.64</v>
      </c>
      <c r="E42" s="248">
        <v>808</v>
      </c>
      <c r="F42" s="209">
        <v>0.55000000000000004</v>
      </c>
      <c r="G42" s="210">
        <v>63</v>
      </c>
      <c r="H42" s="209">
        <v>0.04</v>
      </c>
      <c r="I42" s="210">
        <v>323</v>
      </c>
      <c r="J42" s="209">
        <v>0.22</v>
      </c>
      <c r="K42" s="210">
        <v>15</v>
      </c>
      <c r="L42" s="209">
        <v>0.01</v>
      </c>
      <c r="M42" s="248">
        <v>5093</v>
      </c>
      <c r="N42" s="209">
        <v>3.46</v>
      </c>
    </row>
    <row r="43" spans="2:15" s="124" customFormat="1" x14ac:dyDescent="0.2">
      <c r="B43" s="179" t="s">
        <v>107</v>
      </c>
      <c r="C43" s="200">
        <v>3711</v>
      </c>
      <c r="D43" s="241">
        <v>2.52</v>
      </c>
      <c r="E43" s="219">
        <v>808</v>
      </c>
      <c r="F43" s="201">
        <v>0.55000000000000004</v>
      </c>
      <c r="G43" s="210">
        <v>63</v>
      </c>
      <c r="H43" s="209">
        <v>0.04</v>
      </c>
      <c r="I43" s="210">
        <v>323</v>
      </c>
      <c r="J43" s="209">
        <v>0.22</v>
      </c>
      <c r="K43" s="210">
        <v>15</v>
      </c>
      <c r="L43" s="209">
        <v>0.01</v>
      </c>
      <c r="M43" s="248">
        <v>4920</v>
      </c>
      <c r="N43" s="209">
        <v>3.34</v>
      </c>
    </row>
    <row r="44" spans="2:15" s="124" customFormat="1" x14ac:dyDescent="0.2">
      <c r="B44" s="179" t="s">
        <v>108</v>
      </c>
      <c r="C44" s="200">
        <v>125</v>
      </c>
      <c r="D44" s="241">
        <v>0.08</v>
      </c>
      <c r="E44" s="248"/>
      <c r="F44" s="201"/>
      <c r="G44" s="210"/>
      <c r="H44" s="201"/>
      <c r="I44" s="210"/>
      <c r="J44" s="201"/>
      <c r="K44" s="200"/>
      <c r="L44" s="233"/>
      <c r="M44" s="248">
        <v>125</v>
      </c>
      <c r="N44" s="209">
        <v>0.08</v>
      </c>
    </row>
    <row r="45" spans="2:15" s="124" customFormat="1" x14ac:dyDescent="0.2">
      <c r="B45" s="179" t="s">
        <v>109</v>
      </c>
      <c r="C45" s="200">
        <v>48</v>
      </c>
      <c r="D45" s="241">
        <v>0.03</v>
      </c>
      <c r="E45" s="248"/>
      <c r="F45" s="201"/>
      <c r="G45" s="210"/>
      <c r="H45" s="201"/>
      <c r="I45" s="210"/>
      <c r="J45" s="201"/>
      <c r="K45" s="210"/>
      <c r="L45" s="201"/>
      <c r="M45" s="248">
        <v>48</v>
      </c>
      <c r="N45" s="209">
        <v>0.03</v>
      </c>
    </row>
    <row r="46" spans="2:15" x14ac:dyDescent="0.2">
      <c r="B46" s="182" t="s">
        <v>110</v>
      </c>
      <c r="C46" s="200">
        <v>111</v>
      </c>
      <c r="D46" s="241">
        <v>0.08</v>
      </c>
      <c r="E46" s="219"/>
      <c r="F46" s="201"/>
      <c r="G46" s="210"/>
      <c r="H46" s="201"/>
      <c r="I46" s="210"/>
      <c r="J46" s="232"/>
      <c r="K46" s="234"/>
      <c r="L46" s="232"/>
      <c r="M46" s="255">
        <v>111</v>
      </c>
      <c r="N46" s="256">
        <v>0.08</v>
      </c>
    </row>
    <row r="47" spans="2:15" s="124" customFormat="1" x14ac:dyDescent="0.2">
      <c r="B47" s="182" t="s">
        <v>111</v>
      </c>
      <c r="C47" s="200">
        <v>8</v>
      </c>
      <c r="D47" s="241">
        <v>0.01</v>
      </c>
      <c r="E47" s="219"/>
      <c r="F47" s="201"/>
      <c r="G47" s="210">
        <v>15</v>
      </c>
      <c r="H47" s="209">
        <v>0.01</v>
      </c>
      <c r="I47" s="210"/>
      <c r="J47" s="201"/>
      <c r="K47" s="210"/>
      <c r="L47" s="201"/>
      <c r="M47" s="248">
        <v>23</v>
      </c>
      <c r="N47" s="209">
        <v>0.02</v>
      </c>
    </row>
    <row r="48" spans="2:15" s="124" customFormat="1" x14ac:dyDescent="0.2">
      <c r="B48" s="182" t="s">
        <v>112</v>
      </c>
      <c r="C48" s="200">
        <v>3748</v>
      </c>
      <c r="D48" s="241">
        <v>2.5499999999999998</v>
      </c>
      <c r="E48" s="248"/>
      <c r="F48" s="201"/>
      <c r="G48" s="210">
        <v>19</v>
      </c>
      <c r="H48" s="209">
        <v>0.01</v>
      </c>
      <c r="I48" s="210"/>
      <c r="J48" s="201"/>
      <c r="K48" s="210">
        <v>8</v>
      </c>
      <c r="L48" s="202">
        <v>5.0000000000000001E-3</v>
      </c>
      <c r="M48" s="248">
        <v>3775</v>
      </c>
      <c r="N48" s="209">
        <v>2.56</v>
      </c>
      <c r="O48" s="140"/>
    </row>
    <row r="49" spans="2:14" s="124" customFormat="1" x14ac:dyDescent="0.2">
      <c r="B49" s="179" t="s">
        <v>113</v>
      </c>
      <c r="C49" s="200">
        <v>3080</v>
      </c>
      <c r="D49" s="241">
        <v>2.09</v>
      </c>
      <c r="E49" s="219"/>
      <c r="F49" s="201"/>
      <c r="G49" s="210">
        <v>19</v>
      </c>
      <c r="H49" s="209">
        <v>0.01</v>
      </c>
      <c r="I49" s="210"/>
      <c r="J49" s="201"/>
      <c r="K49" s="210">
        <v>8</v>
      </c>
      <c r="L49" s="202">
        <v>5.0000000000000001E-3</v>
      </c>
      <c r="M49" s="248">
        <v>3107</v>
      </c>
      <c r="N49" s="209">
        <v>2.11</v>
      </c>
    </row>
    <row r="50" spans="2:14" s="124" customFormat="1" x14ac:dyDescent="0.2">
      <c r="B50" s="179" t="s">
        <v>114</v>
      </c>
      <c r="C50" s="200">
        <v>668</v>
      </c>
      <c r="D50" s="241">
        <v>0.45</v>
      </c>
      <c r="E50" s="248"/>
      <c r="F50" s="201"/>
      <c r="G50" s="210"/>
      <c r="H50" s="209"/>
      <c r="I50" s="210"/>
      <c r="J50" s="201"/>
      <c r="K50" s="210"/>
      <c r="L50" s="209"/>
      <c r="M50" s="248">
        <v>668</v>
      </c>
      <c r="N50" s="209">
        <v>0.45</v>
      </c>
    </row>
    <row r="51" spans="2:14" s="124" customFormat="1" ht="13.5" thickBot="1" x14ac:dyDescent="0.25">
      <c r="B51" s="185" t="s">
        <v>115</v>
      </c>
      <c r="C51" s="203">
        <v>1</v>
      </c>
      <c r="D51" s="243">
        <v>1E-3</v>
      </c>
      <c r="E51" s="249"/>
      <c r="F51" s="204"/>
      <c r="G51" s="213"/>
      <c r="H51" s="214"/>
      <c r="I51" s="213"/>
      <c r="J51" s="204"/>
      <c r="K51" s="213"/>
      <c r="L51" s="214"/>
      <c r="M51" s="249">
        <v>1</v>
      </c>
      <c r="N51" s="243">
        <v>1E-3</v>
      </c>
    </row>
    <row r="52" spans="2:14" s="124" customFormat="1" ht="13.5" thickBot="1" x14ac:dyDescent="0.25">
      <c r="B52" s="174" t="s">
        <v>26</v>
      </c>
      <c r="C52" s="244">
        <v>3404</v>
      </c>
      <c r="D52" s="245">
        <v>2.31</v>
      </c>
      <c r="E52" s="211">
        <v>613</v>
      </c>
      <c r="F52" s="212">
        <v>0.42</v>
      </c>
      <c r="G52" s="217">
        <v>75</v>
      </c>
      <c r="H52" s="218">
        <v>0.05</v>
      </c>
      <c r="I52" s="211">
        <v>299</v>
      </c>
      <c r="J52" s="218">
        <v>0.2</v>
      </c>
      <c r="K52" s="211">
        <v>0</v>
      </c>
      <c r="L52" s="218">
        <v>0</v>
      </c>
      <c r="M52" s="257">
        <v>4391</v>
      </c>
      <c r="N52" s="212">
        <v>2.98</v>
      </c>
    </row>
    <row r="53" spans="2:14" s="124" customFormat="1" x14ac:dyDescent="0.2">
      <c r="B53" s="179" t="s">
        <v>116</v>
      </c>
      <c r="C53" s="200">
        <v>133</v>
      </c>
      <c r="D53" s="246">
        <v>0.09</v>
      </c>
      <c r="E53" s="210"/>
      <c r="F53" s="201"/>
      <c r="G53" s="219"/>
      <c r="H53" s="220"/>
      <c r="I53" s="210"/>
      <c r="J53" s="219"/>
      <c r="K53" s="210"/>
      <c r="L53" s="220"/>
      <c r="M53" s="200">
        <v>133</v>
      </c>
      <c r="N53" s="209">
        <v>0.09</v>
      </c>
    </row>
    <row r="54" spans="2:14" s="124" customFormat="1" x14ac:dyDescent="0.2">
      <c r="B54" s="179" t="s">
        <v>117</v>
      </c>
      <c r="C54" s="200">
        <v>23</v>
      </c>
      <c r="D54" s="246">
        <v>0.02</v>
      </c>
      <c r="E54" s="210"/>
      <c r="F54" s="201"/>
      <c r="G54" s="219">
        <v>19</v>
      </c>
      <c r="H54" s="220">
        <v>0.01</v>
      </c>
      <c r="I54" s="210"/>
      <c r="J54" s="219"/>
      <c r="K54" s="210"/>
      <c r="L54" s="220"/>
      <c r="M54" s="200">
        <v>42</v>
      </c>
      <c r="N54" s="209">
        <v>0.03</v>
      </c>
    </row>
    <row r="55" spans="2:14" s="124" customFormat="1" x14ac:dyDescent="0.2">
      <c r="B55" s="179" t="s">
        <v>118</v>
      </c>
      <c r="C55" s="200">
        <v>357</v>
      </c>
      <c r="D55" s="246">
        <v>0.24</v>
      </c>
      <c r="E55" s="210"/>
      <c r="F55" s="201"/>
      <c r="G55" s="219"/>
      <c r="H55" s="220"/>
      <c r="I55" s="210"/>
      <c r="J55" s="219"/>
      <c r="K55" s="210"/>
      <c r="L55" s="220"/>
      <c r="M55" s="200">
        <v>357</v>
      </c>
      <c r="N55" s="209">
        <v>0.24</v>
      </c>
    </row>
    <row r="56" spans="2:14" s="124" customFormat="1" x14ac:dyDescent="0.2">
      <c r="B56" s="179" t="s">
        <v>119</v>
      </c>
      <c r="C56" s="200">
        <v>1340</v>
      </c>
      <c r="D56" s="246">
        <v>0.91</v>
      </c>
      <c r="E56" s="210">
        <v>411</v>
      </c>
      <c r="F56" s="209">
        <v>0.28000000000000003</v>
      </c>
      <c r="G56" s="219">
        <v>49</v>
      </c>
      <c r="H56" s="220">
        <v>0.03</v>
      </c>
      <c r="I56" s="210"/>
      <c r="J56" s="219"/>
      <c r="K56" s="210"/>
      <c r="L56" s="220"/>
      <c r="M56" s="200">
        <v>1800</v>
      </c>
      <c r="N56" s="209">
        <v>1.22</v>
      </c>
    </row>
    <row r="57" spans="2:14" s="124" customFormat="1" ht="13.5" thickBot="1" x14ac:dyDescent="0.25">
      <c r="B57" s="190" t="s">
        <v>120</v>
      </c>
      <c r="C57" s="200">
        <v>1551</v>
      </c>
      <c r="D57" s="246">
        <v>1.05</v>
      </c>
      <c r="E57" s="213">
        <v>192</v>
      </c>
      <c r="F57" s="214">
        <v>0.13</v>
      </c>
      <c r="G57" s="219">
        <v>7</v>
      </c>
      <c r="H57" s="221">
        <v>5.0000000000000001E-3</v>
      </c>
      <c r="I57" s="210">
        <v>299</v>
      </c>
      <c r="J57" s="220">
        <v>0.2</v>
      </c>
      <c r="K57" s="210"/>
      <c r="L57" s="220"/>
      <c r="M57" s="200">
        <v>2049</v>
      </c>
      <c r="N57" s="209">
        <v>1.39</v>
      </c>
    </row>
    <row r="58" spans="2:14" s="124" customFormat="1" ht="13.5" thickBot="1" x14ac:dyDescent="0.25">
      <c r="B58" s="174" t="s">
        <v>32</v>
      </c>
      <c r="C58" s="244">
        <v>13662</v>
      </c>
      <c r="D58" s="245">
        <v>9.2799999999999994</v>
      </c>
      <c r="E58" s="196">
        <v>2490</v>
      </c>
      <c r="F58" s="215">
        <v>1.69</v>
      </c>
      <c r="G58" s="216">
        <v>341</v>
      </c>
      <c r="H58" s="215">
        <v>0.23</v>
      </c>
      <c r="I58" s="216">
        <v>944</v>
      </c>
      <c r="J58" s="215">
        <v>0.64</v>
      </c>
      <c r="K58" s="216">
        <v>38</v>
      </c>
      <c r="L58" s="215">
        <v>0.03</v>
      </c>
      <c r="M58" s="196">
        <v>17475</v>
      </c>
      <c r="N58" s="206">
        <v>11.86</v>
      </c>
    </row>
    <row r="59" spans="2:14" s="124" customFormat="1" x14ac:dyDescent="0.2">
      <c r="B59" s="610" t="s">
        <v>138</v>
      </c>
      <c r="C59" s="610"/>
      <c r="D59" s="610"/>
      <c r="E59" s="610"/>
      <c r="F59" s="610"/>
      <c r="G59" s="610"/>
      <c r="H59" s="610"/>
      <c r="I59" s="610"/>
      <c r="J59" s="610"/>
      <c r="K59" s="610"/>
      <c r="L59" s="610"/>
      <c r="M59" s="610"/>
      <c r="N59" s="610"/>
    </row>
    <row r="60" spans="2:14" s="124" customFormat="1" x14ac:dyDescent="0.2">
      <c r="B60" s="612" t="s">
        <v>131</v>
      </c>
      <c r="C60" s="612"/>
      <c r="D60" s="612"/>
      <c r="E60" s="612"/>
      <c r="F60" s="612"/>
      <c r="G60" s="612"/>
      <c r="H60" s="612"/>
      <c r="I60" s="612"/>
      <c r="J60" s="612"/>
      <c r="K60" s="612"/>
      <c r="L60" s="612"/>
      <c r="M60" s="612"/>
      <c r="N60" s="612"/>
    </row>
    <row r="61" spans="2:14" x14ac:dyDescent="0.2">
      <c r="B61" s="613" t="s">
        <v>46</v>
      </c>
      <c r="C61" s="613"/>
      <c r="D61" s="613"/>
      <c r="E61" s="613"/>
      <c r="F61" s="613"/>
      <c r="G61" s="613"/>
      <c r="H61" s="613"/>
      <c r="I61" s="613"/>
      <c r="J61" s="613"/>
      <c r="K61" s="613"/>
      <c r="L61" s="613"/>
      <c r="M61" s="613"/>
      <c r="N61" s="613"/>
    </row>
    <row r="62" spans="2:14" s="124" customFormat="1" x14ac:dyDescent="0.2">
      <c r="B62" s="612" t="s">
        <v>44</v>
      </c>
      <c r="C62" s="612"/>
      <c r="D62" s="612"/>
      <c r="E62" s="612"/>
      <c r="F62" s="612"/>
      <c r="G62" s="612"/>
      <c r="H62" s="612"/>
      <c r="I62" s="612"/>
      <c r="J62" s="612"/>
      <c r="K62" s="612"/>
      <c r="L62" s="612"/>
      <c r="M62" s="612"/>
      <c r="N62" s="612"/>
    </row>
    <row r="63" spans="2:14" x14ac:dyDescent="0.2">
      <c r="B63" s="612" t="s">
        <v>148</v>
      </c>
      <c r="C63" s="612"/>
      <c r="D63" s="612"/>
      <c r="E63" s="612"/>
      <c r="F63" s="612"/>
      <c r="G63" s="612"/>
      <c r="H63" s="612"/>
      <c r="I63" s="612"/>
      <c r="J63" s="612"/>
      <c r="K63" s="612"/>
      <c r="L63" s="612"/>
      <c r="M63" s="612"/>
      <c r="N63" s="612"/>
    </row>
    <row r="64" spans="2:14" x14ac:dyDescent="0.2">
      <c r="M64" s="608" t="s">
        <v>75</v>
      </c>
      <c r="N64" s="608"/>
    </row>
  </sheetData>
  <mergeCells count="13">
    <mergeCell ref="M64:N64"/>
    <mergeCell ref="B8:N8"/>
    <mergeCell ref="C10:D11"/>
    <mergeCell ref="E10:F11"/>
    <mergeCell ref="G10:H11"/>
    <mergeCell ref="I10:J11"/>
    <mergeCell ref="K10:L11"/>
    <mergeCell ref="M10:N11"/>
    <mergeCell ref="B59:N59"/>
    <mergeCell ref="B60:N60"/>
    <mergeCell ref="B62:N62"/>
    <mergeCell ref="B63:N63"/>
    <mergeCell ref="B61:N61"/>
  </mergeCells>
  <hyperlinks>
    <hyperlink ref="M64:N64" location="ÍNDICE!A1" display="Índic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O64"/>
  <sheetViews>
    <sheetView showGridLines="0" showRowColHeaders="0" topLeftCell="A19" workbookViewId="0">
      <selection activeCell="H67" sqref="H67"/>
    </sheetView>
  </sheetViews>
  <sheetFormatPr baseColWidth="10" defaultColWidth="12.42578125" defaultRowHeight="12.75" x14ac:dyDescent="0.2"/>
  <cols>
    <col min="1" max="1" width="10.140625" style="113" customWidth="1"/>
    <col min="2" max="2" width="37.42578125" style="113" customWidth="1"/>
    <col min="3" max="4" width="9.5703125" style="191" customWidth="1"/>
    <col min="5" max="5" width="8.28515625" style="191" customWidth="1"/>
    <col min="6" max="6" width="11.85546875" style="191" customWidth="1"/>
    <col min="7" max="14" width="8.28515625" style="191" customWidth="1"/>
    <col min="15" max="16384" width="12.42578125" style="113"/>
  </cols>
  <sheetData>
    <row r="5" spans="2:14" s="112" customFormat="1" x14ac:dyDescent="0.2">
      <c r="C5" s="168"/>
      <c r="D5" s="168"/>
      <c r="E5" s="168"/>
      <c r="F5" s="169"/>
      <c r="G5" s="168"/>
      <c r="H5" s="168"/>
      <c r="I5" s="168"/>
      <c r="J5" s="168"/>
      <c r="K5" s="168"/>
      <c r="L5" s="168"/>
      <c r="M5" s="168"/>
      <c r="N5" s="168"/>
    </row>
    <row r="8" spans="2:14" s="124" customFormat="1" x14ac:dyDescent="0.2">
      <c r="B8" s="625" t="s">
        <v>135</v>
      </c>
      <c r="C8" s="625"/>
      <c r="D8" s="625"/>
      <c r="E8" s="625"/>
      <c r="F8" s="625"/>
      <c r="G8" s="625"/>
      <c r="H8" s="625"/>
      <c r="I8" s="625"/>
      <c r="J8" s="625"/>
      <c r="K8" s="625"/>
      <c r="L8" s="625"/>
      <c r="M8" s="625"/>
      <c r="N8" s="625"/>
    </row>
    <row r="9" spans="2:14" s="124" customFormat="1" ht="13.5" thickBot="1" x14ac:dyDescent="0.25">
      <c r="C9" s="170"/>
      <c r="D9" s="170"/>
      <c r="E9" s="170"/>
      <c r="F9" s="170"/>
      <c r="G9" s="170"/>
      <c r="H9" s="170"/>
      <c r="I9" s="170"/>
      <c r="J9" s="170"/>
      <c r="K9" s="170"/>
      <c r="L9" s="170"/>
      <c r="M9" s="170"/>
      <c r="N9" s="170"/>
    </row>
    <row r="10" spans="2:14" s="124" customFormat="1" ht="12.75" customHeight="1" x14ac:dyDescent="0.2">
      <c r="B10" s="125"/>
      <c r="C10" s="600" t="s">
        <v>34</v>
      </c>
      <c r="D10" s="601"/>
      <c r="E10" s="600" t="s">
        <v>39</v>
      </c>
      <c r="F10" s="601"/>
      <c r="G10" s="600" t="s">
        <v>40</v>
      </c>
      <c r="H10" s="601"/>
      <c r="I10" s="600" t="s">
        <v>45</v>
      </c>
      <c r="J10" s="601"/>
      <c r="K10" s="604" t="s">
        <v>48</v>
      </c>
      <c r="L10" s="601"/>
      <c r="M10" s="600" t="s">
        <v>47</v>
      </c>
      <c r="N10" s="601"/>
    </row>
    <row r="11" spans="2:14" s="124" customFormat="1" ht="25.5" customHeight="1" x14ac:dyDescent="0.2">
      <c r="B11" s="126" t="s">
        <v>33</v>
      </c>
      <c r="C11" s="602"/>
      <c r="D11" s="603"/>
      <c r="E11" s="602"/>
      <c r="F11" s="603"/>
      <c r="G11" s="602"/>
      <c r="H11" s="603"/>
      <c r="I11" s="602"/>
      <c r="J11" s="603"/>
      <c r="K11" s="602"/>
      <c r="L11" s="603"/>
      <c r="M11" s="602"/>
      <c r="N11" s="603"/>
    </row>
    <row r="12" spans="2:14" s="124" customFormat="1" ht="15" customHeight="1" thickBot="1" x14ac:dyDescent="0.25">
      <c r="B12" s="171"/>
      <c r="C12" s="172" t="s">
        <v>1</v>
      </c>
      <c r="D12" s="173" t="s">
        <v>0</v>
      </c>
      <c r="E12" s="172" t="s">
        <v>1</v>
      </c>
      <c r="F12" s="252" t="s">
        <v>0</v>
      </c>
      <c r="G12" s="253" t="s">
        <v>1</v>
      </c>
      <c r="H12" s="173" t="s">
        <v>0</v>
      </c>
      <c r="I12" s="253" t="s">
        <v>1</v>
      </c>
      <c r="J12" s="173" t="s">
        <v>0</v>
      </c>
      <c r="K12" s="253" t="s">
        <v>1</v>
      </c>
      <c r="L12" s="173" t="s">
        <v>0</v>
      </c>
      <c r="M12" s="172" t="s">
        <v>1</v>
      </c>
      <c r="N12" s="173" t="s">
        <v>0</v>
      </c>
    </row>
    <row r="13" spans="2:14" s="124" customFormat="1" ht="13.5" customHeight="1" thickBot="1" x14ac:dyDescent="0.25">
      <c r="B13" s="174" t="s">
        <v>4</v>
      </c>
      <c r="C13" s="238">
        <v>10505</v>
      </c>
      <c r="D13" s="239">
        <v>7.12</v>
      </c>
      <c r="E13" s="196">
        <v>1894</v>
      </c>
      <c r="F13" s="206">
        <v>1.28</v>
      </c>
      <c r="G13" s="216">
        <v>252</v>
      </c>
      <c r="H13" s="206">
        <v>0.17</v>
      </c>
      <c r="I13" s="216">
        <v>657</v>
      </c>
      <c r="J13" s="206">
        <v>0.45</v>
      </c>
      <c r="K13" s="216">
        <v>38</v>
      </c>
      <c r="L13" s="206">
        <v>0.03</v>
      </c>
      <c r="M13" s="196">
        <v>13346</v>
      </c>
      <c r="N13" s="206">
        <v>9.0500000000000007</v>
      </c>
    </row>
    <row r="14" spans="2:14" s="124" customFormat="1" x14ac:dyDescent="0.2">
      <c r="B14" s="177" t="s">
        <v>78</v>
      </c>
      <c r="C14" s="198">
        <v>2441</v>
      </c>
      <c r="D14" s="240">
        <v>1.66</v>
      </c>
      <c r="E14" s="247">
        <v>1069</v>
      </c>
      <c r="F14" s="208">
        <v>0.73</v>
      </c>
      <c r="G14" s="207">
        <v>91</v>
      </c>
      <c r="H14" s="208">
        <v>0.06</v>
      </c>
      <c r="I14" s="207">
        <v>335</v>
      </c>
      <c r="J14" s="208">
        <v>0.23</v>
      </c>
      <c r="K14" s="207">
        <v>15</v>
      </c>
      <c r="L14" s="208">
        <v>0.01</v>
      </c>
      <c r="M14" s="254">
        <v>3951</v>
      </c>
      <c r="N14" s="208">
        <v>2.68</v>
      </c>
    </row>
    <row r="15" spans="2:14" s="124" customFormat="1" x14ac:dyDescent="0.2">
      <c r="B15" s="179" t="s">
        <v>79</v>
      </c>
      <c r="C15" s="200">
        <v>185</v>
      </c>
      <c r="D15" s="241">
        <v>0.13</v>
      </c>
      <c r="E15" s="248"/>
      <c r="F15" s="209"/>
      <c r="G15" s="210"/>
      <c r="H15" s="202"/>
      <c r="I15" s="210"/>
      <c r="J15" s="209"/>
      <c r="K15" s="210"/>
      <c r="L15" s="209"/>
      <c r="M15" s="248">
        <v>185</v>
      </c>
      <c r="N15" s="209">
        <v>0.13</v>
      </c>
    </row>
    <row r="16" spans="2:14" s="124" customFormat="1" x14ac:dyDescent="0.2">
      <c r="B16" s="179" t="s">
        <v>80</v>
      </c>
      <c r="C16" s="200">
        <v>63</v>
      </c>
      <c r="D16" s="241">
        <v>0.04</v>
      </c>
      <c r="E16" s="248"/>
      <c r="F16" s="209"/>
      <c r="G16" s="210"/>
      <c r="H16" s="209"/>
      <c r="I16" s="210"/>
      <c r="J16" s="209"/>
      <c r="K16" s="210"/>
      <c r="L16" s="209"/>
      <c r="M16" s="248">
        <v>63</v>
      </c>
      <c r="N16" s="209">
        <v>0.04</v>
      </c>
    </row>
    <row r="17" spans="2:14" s="124" customFormat="1" x14ac:dyDescent="0.2">
      <c r="B17" s="179" t="s">
        <v>81</v>
      </c>
      <c r="C17" s="200">
        <v>83</v>
      </c>
      <c r="D17" s="241">
        <v>0.06</v>
      </c>
      <c r="E17" s="248"/>
      <c r="F17" s="209"/>
      <c r="G17" s="210"/>
      <c r="H17" s="209"/>
      <c r="I17" s="210"/>
      <c r="J17" s="209"/>
      <c r="K17" s="210"/>
      <c r="L17" s="209"/>
      <c r="M17" s="248">
        <v>83</v>
      </c>
      <c r="N17" s="209">
        <v>0.06</v>
      </c>
    </row>
    <row r="18" spans="2:14" s="124" customFormat="1" x14ac:dyDescent="0.2">
      <c r="B18" s="179" t="s">
        <v>82</v>
      </c>
      <c r="C18" s="200">
        <v>56</v>
      </c>
      <c r="D18" s="241">
        <v>0.04</v>
      </c>
      <c r="E18" s="248"/>
      <c r="F18" s="209"/>
      <c r="G18" s="210"/>
      <c r="H18" s="209"/>
      <c r="I18" s="210"/>
      <c r="J18" s="209"/>
      <c r="K18" s="210"/>
      <c r="L18" s="209"/>
      <c r="M18" s="248">
        <v>56</v>
      </c>
      <c r="N18" s="209">
        <v>0.04</v>
      </c>
    </row>
    <row r="19" spans="2:14" s="124" customFormat="1" x14ac:dyDescent="0.2">
      <c r="B19" s="179" t="s">
        <v>83</v>
      </c>
      <c r="C19" s="200">
        <v>39</v>
      </c>
      <c r="D19" s="241">
        <v>0.03</v>
      </c>
      <c r="E19" s="248"/>
      <c r="F19" s="209"/>
      <c r="G19" s="210"/>
      <c r="H19" s="209"/>
      <c r="I19" s="210"/>
      <c r="J19" s="209"/>
      <c r="K19" s="210"/>
      <c r="L19" s="209"/>
      <c r="M19" s="248">
        <v>39</v>
      </c>
      <c r="N19" s="209">
        <v>0.03</v>
      </c>
    </row>
    <row r="20" spans="2:14" s="124" customFormat="1" x14ac:dyDescent="0.2">
      <c r="B20" s="179" t="s">
        <v>84</v>
      </c>
      <c r="C20" s="200">
        <v>371</v>
      </c>
      <c r="D20" s="241">
        <v>0.25</v>
      </c>
      <c r="E20" s="219">
        <v>828</v>
      </c>
      <c r="F20" s="209">
        <v>0.56000000000000005</v>
      </c>
      <c r="G20" s="210">
        <v>3</v>
      </c>
      <c r="H20" s="202">
        <v>2E-3</v>
      </c>
      <c r="I20" s="210">
        <v>335</v>
      </c>
      <c r="J20" s="209">
        <v>0.23</v>
      </c>
      <c r="K20" s="210">
        <v>15</v>
      </c>
      <c r="L20" s="209">
        <v>0.01</v>
      </c>
      <c r="M20" s="248">
        <v>1552</v>
      </c>
      <c r="N20" s="209">
        <v>1.05</v>
      </c>
    </row>
    <row r="21" spans="2:14" s="124" customFormat="1" x14ac:dyDescent="0.2">
      <c r="B21" s="179" t="s">
        <v>85</v>
      </c>
      <c r="C21" s="200">
        <v>5</v>
      </c>
      <c r="D21" s="242">
        <v>3.0000000000000001E-3</v>
      </c>
      <c r="E21" s="248"/>
      <c r="F21" s="209"/>
      <c r="G21" s="210"/>
      <c r="H21" s="209"/>
      <c r="I21" s="210"/>
      <c r="J21" s="209"/>
      <c r="K21" s="210"/>
      <c r="L21" s="209"/>
      <c r="M21" s="248">
        <v>5</v>
      </c>
      <c r="N21" s="202">
        <v>3.0000000000000001E-3</v>
      </c>
    </row>
    <row r="22" spans="2:14" s="124" customFormat="1" x14ac:dyDescent="0.2">
      <c r="B22" s="179" t="s">
        <v>86</v>
      </c>
      <c r="C22" s="200">
        <v>9</v>
      </c>
      <c r="D22" s="241">
        <v>0.01</v>
      </c>
      <c r="E22" s="248"/>
      <c r="F22" s="209"/>
      <c r="G22" s="210"/>
      <c r="H22" s="209"/>
      <c r="I22" s="210"/>
      <c r="J22" s="209"/>
      <c r="K22" s="210"/>
      <c r="L22" s="209"/>
      <c r="M22" s="248">
        <v>9</v>
      </c>
      <c r="N22" s="209">
        <v>0.01</v>
      </c>
    </row>
    <row r="23" spans="2:14" s="124" customFormat="1" x14ac:dyDescent="0.2">
      <c r="B23" s="179" t="s">
        <v>87</v>
      </c>
      <c r="C23" s="200">
        <v>145</v>
      </c>
      <c r="D23" s="241">
        <v>0.1</v>
      </c>
      <c r="E23" s="248"/>
      <c r="F23" s="209"/>
      <c r="G23" s="210"/>
      <c r="H23" s="209"/>
      <c r="I23" s="210"/>
      <c r="J23" s="209"/>
      <c r="K23" s="210"/>
      <c r="L23" s="209"/>
      <c r="M23" s="248">
        <v>145</v>
      </c>
      <c r="N23" s="209">
        <v>0.1</v>
      </c>
    </row>
    <row r="24" spans="2:14" s="124" customFormat="1" x14ac:dyDescent="0.2">
      <c r="B24" s="179" t="s">
        <v>88</v>
      </c>
      <c r="C24" s="200">
        <v>18</v>
      </c>
      <c r="D24" s="241">
        <v>0.01</v>
      </c>
      <c r="E24" s="248"/>
      <c r="F24" s="209"/>
      <c r="G24" s="210"/>
      <c r="H24" s="209"/>
      <c r="I24" s="210"/>
      <c r="J24" s="209"/>
      <c r="K24" s="210"/>
      <c r="L24" s="209"/>
      <c r="M24" s="248">
        <v>18</v>
      </c>
      <c r="N24" s="209">
        <v>0.01</v>
      </c>
    </row>
    <row r="25" spans="2:14" s="124" customFormat="1" x14ac:dyDescent="0.2">
      <c r="B25" s="179" t="s">
        <v>89</v>
      </c>
      <c r="C25" s="200">
        <v>126</v>
      </c>
      <c r="D25" s="241">
        <v>0.09</v>
      </c>
      <c r="E25" s="248"/>
      <c r="F25" s="209"/>
      <c r="G25" s="210"/>
      <c r="H25" s="209"/>
      <c r="I25" s="210"/>
      <c r="J25" s="209"/>
      <c r="K25" s="210"/>
      <c r="L25" s="209"/>
      <c r="M25" s="248">
        <v>126</v>
      </c>
      <c r="N25" s="209">
        <v>0.09</v>
      </c>
    </row>
    <row r="26" spans="2:14" s="124" customFormat="1" x14ac:dyDescent="0.2">
      <c r="B26" s="179" t="s">
        <v>90</v>
      </c>
      <c r="C26" s="200">
        <v>17</v>
      </c>
      <c r="D26" s="241">
        <v>0.01</v>
      </c>
      <c r="E26" s="248"/>
      <c r="F26" s="209"/>
      <c r="G26" s="210"/>
      <c r="H26" s="209"/>
      <c r="I26" s="210"/>
      <c r="J26" s="209"/>
      <c r="K26" s="210"/>
      <c r="L26" s="209"/>
      <c r="M26" s="248">
        <v>17</v>
      </c>
      <c r="N26" s="209">
        <v>0.01</v>
      </c>
    </row>
    <row r="27" spans="2:14" s="124" customFormat="1" x14ac:dyDescent="0.2">
      <c r="B27" s="179" t="s">
        <v>91</v>
      </c>
      <c r="C27" s="200">
        <v>12</v>
      </c>
      <c r="D27" s="241">
        <v>0.01</v>
      </c>
      <c r="E27" s="248"/>
      <c r="F27" s="209"/>
      <c r="G27" s="210"/>
      <c r="H27" s="209"/>
      <c r="I27" s="210"/>
      <c r="J27" s="209"/>
      <c r="K27" s="210"/>
      <c r="L27" s="209"/>
      <c r="M27" s="248">
        <v>12</v>
      </c>
      <c r="N27" s="209">
        <v>0.01</v>
      </c>
    </row>
    <row r="28" spans="2:14" s="124" customFormat="1" x14ac:dyDescent="0.2">
      <c r="B28" s="179" t="s">
        <v>92</v>
      </c>
      <c r="C28" s="200">
        <v>5</v>
      </c>
      <c r="D28" s="242">
        <v>3.0000000000000001E-3</v>
      </c>
      <c r="E28" s="248"/>
      <c r="F28" s="209"/>
      <c r="G28" s="210"/>
      <c r="H28" s="209"/>
      <c r="I28" s="210"/>
      <c r="J28" s="209"/>
      <c r="K28" s="210"/>
      <c r="L28" s="209"/>
      <c r="M28" s="248">
        <v>5</v>
      </c>
      <c r="N28" s="202">
        <v>3.0000000000000001E-3</v>
      </c>
    </row>
    <row r="29" spans="2:14" s="124" customFormat="1" x14ac:dyDescent="0.2">
      <c r="B29" s="179" t="s">
        <v>93</v>
      </c>
      <c r="C29" s="200">
        <v>37</v>
      </c>
      <c r="D29" s="241">
        <v>0.03</v>
      </c>
      <c r="E29" s="248"/>
      <c r="F29" s="209"/>
      <c r="G29" s="210"/>
      <c r="H29" s="209"/>
      <c r="I29" s="210"/>
      <c r="J29" s="209"/>
      <c r="K29" s="210"/>
      <c r="L29" s="209"/>
      <c r="M29" s="248">
        <v>37</v>
      </c>
      <c r="N29" s="209">
        <v>0.03</v>
      </c>
    </row>
    <row r="30" spans="2:14" s="124" customFormat="1" x14ac:dyDescent="0.2">
      <c r="B30" s="179" t="s">
        <v>94</v>
      </c>
      <c r="C30" s="200">
        <v>10</v>
      </c>
      <c r="D30" s="241">
        <v>0.01</v>
      </c>
      <c r="E30" s="248"/>
      <c r="F30" s="209"/>
      <c r="G30" s="210"/>
      <c r="H30" s="209"/>
      <c r="I30" s="210"/>
      <c r="J30" s="209"/>
      <c r="K30" s="210"/>
      <c r="L30" s="209"/>
      <c r="M30" s="248">
        <v>10</v>
      </c>
      <c r="N30" s="209">
        <v>0.01</v>
      </c>
    </row>
    <row r="31" spans="2:14" s="124" customFormat="1" x14ac:dyDescent="0.2">
      <c r="B31" s="179" t="s">
        <v>95</v>
      </c>
      <c r="C31" s="200">
        <v>137</v>
      </c>
      <c r="D31" s="241">
        <v>0.09</v>
      </c>
      <c r="E31" s="248"/>
      <c r="F31" s="209"/>
      <c r="G31" s="210"/>
      <c r="H31" s="209"/>
      <c r="I31" s="210"/>
      <c r="J31" s="209"/>
      <c r="K31" s="210"/>
      <c r="L31" s="202"/>
      <c r="M31" s="248">
        <v>137</v>
      </c>
      <c r="N31" s="209">
        <v>0.09</v>
      </c>
    </row>
    <row r="32" spans="2:14" s="124" customFormat="1" x14ac:dyDescent="0.2">
      <c r="B32" s="179" t="s">
        <v>96</v>
      </c>
      <c r="C32" s="200">
        <v>92</v>
      </c>
      <c r="D32" s="241">
        <v>0.06</v>
      </c>
      <c r="E32" s="248"/>
      <c r="F32" s="209"/>
      <c r="G32" s="210"/>
      <c r="H32" s="209"/>
      <c r="I32" s="210"/>
      <c r="J32" s="209"/>
      <c r="K32" s="210"/>
      <c r="L32" s="202"/>
      <c r="M32" s="248">
        <v>92</v>
      </c>
      <c r="N32" s="209">
        <v>0.06</v>
      </c>
    </row>
    <row r="33" spans="2:15" s="124" customFormat="1" x14ac:dyDescent="0.2">
      <c r="B33" s="179" t="s">
        <v>97</v>
      </c>
      <c r="C33" s="200">
        <v>75</v>
      </c>
      <c r="D33" s="241">
        <v>0.05</v>
      </c>
      <c r="E33" s="248"/>
      <c r="F33" s="209"/>
      <c r="G33" s="210"/>
      <c r="H33" s="209"/>
      <c r="I33" s="210"/>
      <c r="J33" s="209"/>
      <c r="K33" s="210"/>
      <c r="L33" s="209"/>
      <c r="M33" s="248">
        <v>75</v>
      </c>
      <c r="N33" s="209">
        <v>0.05</v>
      </c>
    </row>
    <row r="34" spans="2:15" s="124" customFormat="1" x14ac:dyDescent="0.2">
      <c r="B34" s="179" t="s">
        <v>98</v>
      </c>
      <c r="C34" s="200">
        <v>54</v>
      </c>
      <c r="D34" s="241">
        <v>0.04</v>
      </c>
      <c r="E34" s="248"/>
      <c r="F34" s="209"/>
      <c r="G34" s="210"/>
      <c r="H34" s="209"/>
      <c r="I34" s="210"/>
      <c r="J34" s="209"/>
      <c r="K34" s="210"/>
      <c r="L34" s="209"/>
      <c r="M34" s="248">
        <v>54</v>
      </c>
      <c r="N34" s="209">
        <v>0.04</v>
      </c>
    </row>
    <row r="35" spans="2:15" s="124" customFormat="1" x14ac:dyDescent="0.2">
      <c r="B35" s="179" t="s">
        <v>99</v>
      </c>
      <c r="C35" s="200">
        <v>126</v>
      </c>
      <c r="D35" s="241">
        <v>0.09</v>
      </c>
      <c r="E35" s="219">
        <v>241</v>
      </c>
      <c r="F35" s="209">
        <v>0.16</v>
      </c>
      <c r="G35" s="210"/>
      <c r="H35" s="209"/>
      <c r="I35" s="210"/>
      <c r="J35" s="209"/>
      <c r="K35" s="210"/>
      <c r="L35" s="209"/>
      <c r="M35" s="248">
        <v>367</v>
      </c>
      <c r="N35" s="209">
        <v>0.25</v>
      </c>
    </row>
    <row r="36" spans="2:15" s="124" customFormat="1" x14ac:dyDescent="0.2">
      <c r="B36" s="179" t="s">
        <v>100</v>
      </c>
      <c r="C36" s="200">
        <v>79</v>
      </c>
      <c r="D36" s="241">
        <v>0.05</v>
      </c>
      <c r="E36" s="248"/>
      <c r="F36" s="209"/>
      <c r="G36" s="210"/>
      <c r="H36" s="209"/>
      <c r="I36" s="210"/>
      <c r="J36" s="209"/>
      <c r="K36" s="210"/>
      <c r="L36" s="209"/>
      <c r="M36" s="248">
        <v>79</v>
      </c>
      <c r="N36" s="209">
        <v>0.05</v>
      </c>
    </row>
    <row r="37" spans="2:15" s="124" customFormat="1" x14ac:dyDescent="0.2">
      <c r="B37" s="179" t="s">
        <v>101</v>
      </c>
      <c r="C37" s="200">
        <v>81</v>
      </c>
      <c r="D37" s="241">
        <v>0.05</v>
      </c>
      <c r="E37" s="248"/>
      <c r="F37" s="209"/>
      <c r="G37" s="210">
        <v>88</v>
      </c>
      <c r="H37" s="209">
        <v>0.06</v>
      </c>
      <c r="I37" s="210"/>
      <c r="J37" s="209"/>
      <c r="K37" s="210"/>
      <c r="L37" s="209"/>
      <c r="M37" s="248">
        <v>169</v>
      </c>
      <c r="N37" s="209">
        <v>0.12</v>
      </c>
    </row>
    <row r="38" spans="2:15" s="124" customFormat="1" x14ac:dyDescent="0.2">
      <c r="B38" s="179" t="s">
        <v>102</v>
      </c>
      <c r="C38" s="200">
        <v>363</v>
      </c>
      <c r="D38" s="241">
        <v>0.25</v>
      </c>
      <c r="E38" s="248"/>
      <c r="F38" s="209"/>
      <c r="G38" s="210"/>
      <c r="H38" s="209"/>
      <c r="I38" s="210"/>
      <c r="J38" s="209"/>
      <c r="K38" s="210"/>
      <c r="L38" s="209"/>
      <c r="M38" s="248">
        <v>363</v>
      </c>
      <c r="N38" s="209">
        <v>0.25</v>
      </c>
    </row>
    <row r="39" spans="2:15" s="124" customFormat="1" x14ac:dyDescent="0.2">
      <c r="B39" s="179" t="s">
        <v>103</v>
      </c>
      <c r="C39" s="200">
        <v>253</v>
      </c>
      <c r="D39" s="241">
        <v>0.17</v>
      </c>
      <c r="E39" s="248"/>
      <c r="F39" s="209"/>
      <c r="G39" s="210"/>
      <c r="H39" s="209"/>
      <c r="I39" s="210"/>
      <c r="J39" s="209"/>
      <c r="K39" s="210"/>
      <c r="L39" s="209"/>
      <c r="M39" s="248">
        <v>253</v>
      </c>
      <c r="N39" s="209">
        <v>0.17</v>
      </c>
    </row>
    <row r="40" spans="2:15" s="124" customFormat="1" x14ac:dyDescent="0.2">
      <c r="B40" s="182" t="s">
        <v>104</v>
      </c>
      <c r="C40" s="200">
        <v>50</v>
      </c>
      <c r="D40" s="241">
        <v>0.03</v>
      </c>
      <c r="E40" s="248"/>
      <c r="F40" s="209"/>
      <c r="G40" s="210"/>
      <c r="H40" s="209"/>
      <c r="I40" s="210"/>
      <c r="J40" s="209"/>
      <c r="K40" s="210"/>
      <c r="L40" s="209"/>
      <c r="M40" s="248">
        <v>50</v>
      </c>
      <c r="N40" s="209">
        <v>0.03</v>
      </c>
    </row>
    <row r="41" spans="2:15" s="124" customFormat="1" x14ac:dyDescent="0.2">
      <c r="B41" s="182" t="s">
        <v>105</v>
      </c>
      <c r="C41" s="200">
        <v>35</v>
      </c>
      <c r="D41" s="241">
        <v>0.02</v>
      </c>
      <c r="E41" s="248"/>
      <c r="F41" s="209"/>
      <c r="G41" s="210">
        <v>71</v>
      </c>
      <c r="H41" s="202">
        <v>0.05</v>
      </c>
      <c r="I41" s="210"/>
      <c r="J41" s="209"/>
      <c r="K41" s="210"/>
      <c r="L41" s="209"/>
      <c r="M41" s="248">
        <v>106</v>
      </c>
      <c r="N41" s="209">
        <v>7.0000000000000007E-2</v>
      </c>
    </row>
    <row r="42" spans="2:15" s="124" customFormat="1" x14ac:dyDescent="0.2">
      <c r="B42" s="182" t="s">
        <v>106</v>
      </c>
      <c r="C42" s="200">
        <v>3986</v>
      </c>
      <c r="D42" s="241">
        <v>2.7</v>
      </c>
      <c r="E42" s="248">
        <v>825</v>
      </c>
      <c r="F42" s="209">
        <v>0.56000000000000005</v>
      </c>
      <c r="G42" s="210">
        <v>60</v>
      </c>
      <c r="H42" s="209">
        <v>0.04</v>
      </c>
      <c r="I42" s="210">
        <v>322</v>
      </c>
      <c r="J42" s="209">
        <v>0.22</v>
      </c>
      <c r="K42" s="210">
        <v>15</v>
      </c>
      <c r="L42" s="209">
        <v>0.01</v>
      </c>
      <c r="M42" s="248">
        <v>5208</v>
      </c>
      <c r="N42" s="209">
        <v>3.53</v>
      </c>
    </row>
    <row r="43" spans="2:15" s="124" customFormat="1" x14ac:dyDescent="0.2">
      <c r="B43" s="179" t="s">
        <v>107</v>
      </c>
      <c r="C43" s="200">
        <v>3817</v>
      </c>
      <c r="D43" s="241">
        <v>2.59</v>
      </c>
      <c r="E43" s="219">
        <v>825</v>
      </c>
      <c r="F43" s="201">
        <v>0.56000000000000005</v>
      </c>
      <c r="G43" s="210">
        <v>60</v>
      </c>
      <c r="H43" s="209">
        <v>0.04</v>
      </c>
      <c r="I43" s="210">
        <v>322</v>
      </c>
      <c r="J43" s="209">
        <v>0.22</v>
      </c>
      <c r="K43" s="210">
        <v>15</v>
      </c>
      <c r="L43" s="209">
        <v>0.01</v>
      </c>
      <c r="M43" s="248">
        <v>5039</v>
      </c>
      <c r="N43" s="209">
        <v>3.42</v>
      </c>
    </row>
    <row r="44" spans="2:15" s="124" customFormat="1" x14ac:dyDescent="0.2">
      <c r="B44" s="179" t="s">
        <v>108</v>
      </c>
      <c r="C44" s="200">
        <v>131</v>
      </c>
      <c r="D44" s="241">
        <v>0.09</v>
      </c>
      <c r="E44" s="248"/>
      <c r="F44" s="201"/>
      <c r="G44" s="210"/>
      <c r="H44" s="201"/>
      <c r="I44" s="210"/>
      <c r="J44" s="201"/>
      <c r="K44" s="200"/>
      <c r="L44" s="233"/>
      <c r="M44" s="248">
        <v>131</v>
      </c>
      <c r="N44" s="209">
        <v>0.09</v>
      </c>
    </row>
    <row r="45" spans="2:15" s="124" customFormat="1" x14ac:dyDescent="0.2">
      <c r="B45" s="179" t="s">
        <v>109</v>
      </c>
      <c r="C45" s="200">
        <v>38</v>
      </c>
      <c r="D45" s="241">
        <v>0.03</v>
      </c>
      <c r="E45" s="248"/>
      <c r="F45" s="201"/>
      <c r="G45" s="210"/>
      <c r="H45" s="201"/>
      <c r="I45" s="210"/>
      <c r="J45" s="201"/>
      <c r="K45" s="210"/>
      <c r="L45" s="201"/>
      <c r="M45" s="248">
        <v>38</v>
      </c>
      <c r="N45" s="209">
        <v>0.03</v>
      </c>
    </row>
    <row r="46" spans="2:15" x14ac:dyDescent="0.2">
      <c r="B46" s="182" t="s">
        <v>110</v>
      </c>
      <c r="C46" s="200">
        <v>110</v>
      </c>
      <c r="D46" s="241">
        <v>7.0000000000000007E-2</v>
      </c>
      <c r="E46" s="219"/>
      <c r="F46" s="201"/>
      <c r="G46" s="210"/>
      <c r="H46" s="201"/>
      <c r="I46" s="210"/>
      <c r="J46" s="232"/>
      <c r="K46" s="234"/>
      <c r="L46" s="232"/>
      <c r="M46" s="255">
        <v>110</v>
      </c>
      <c r="N46" s="256">
        <v>7.0000000000000007E-2</v>
      </c>
    </row>
    <row r="47" spans="2:15" s="124" customFormat="1" x14ac:dyDescent="0.2">
      <c r="B47" s="182" t="s">
        <v>111</v>
      </c>
      <c r="C47" s="200">
        <v>9</v>
      </c>
      <c r="D47" s="241">
        <v>0.01</v>
      </c>
      <c r="E47" s="219"/>
      <c r="F47" s="201"/>
      <c r="G47" s="210">
        <v>13</v>
      </c>
      <c r="H47" s="209">
        <v>0.01</v>
      </c>
      <c r="I47" s="210"/>
      <c r="J47" s="201"/>
      <c r="K47" s="210"/>
      <c r="L47" s="201"/>
      <c r="M47" s="248">
        <v>22</v>
      </c>
      <c r="N47" s="209">
        <v>0.01</v>
      </c>
    </row>
    <row r="48" spans="2:15" s="124" customFormat="1" x14ac:dyDescent="0.2">
      <c r="B48" s="182" t="s">
        <v>112</v>
      </c>
      <c r="C48" s="200">
        <v>3873</v>
      </c>
      <c r="D48" s="241">
        <v>2.63</v>
      </c>
      <c r="E48" s="248"/>
      <c r="F48" s="201"/>
      <c r="G48" s="210">
        <v>17</v>
      </c>
      <c r="H48" s="209">
        <v>0.01</v>
      </c>
      <c r="I48" s="210"/>
      <c r="J48" s="201"/>
      <c r="K48" s="210">
        <v>8</v>
      </c>
      <c r="L48" s="202">
        <v>5.0000000000000001E-3</v>
      </c>
      <c r="M48" s="248">
        <v>3898</v>
      </c>
      <c r="N48" s="209">
        <v>2.64</v>
      </c>
      <c r="O48" s="140"/>
    </row>
    <row r="49" spans="2:14" s="124" customFormat="1" x14ac:dyDescent="0.2">
      <c r="B49" s="179" t="s">
        <v>113</v>
      </c>
      <c r="C49" s="200">
        <v>3199</v>
      </c>
      <c r="D49" s="241">
        <v>2.17</v>
      </c>
      <c r="E49" s="219"/>
      <c r="F49" s="201"/>
      <c r="G49" s="210">
        <v>17</v>
      </c>
      <c r="H49" s="209">
        <v>0.01</v>
      </c>
      <c r="I49" s="210"/>
      <c r="J49" s="201"/>
      <c r="K49" s="210">
        <v>8</v>
      </c>
      <c r="L49" s="202">
        <v>5.0000000000000001E-3</v>
      </c>
      <c r="M49" s="248">
        <v>3224</v>
      </c>
      <c r="N49" s="209">
        <v>2.19</v>
      </c>
    </row>
    <row r="50" spans="2:14" s="124" customFormat="1" x14ac:dyDescent="0.2">
      <c r="B50" s="179" t="s">
        <v>114</v>
      </c>
      <c r="C50" s="200">
        <v>674</v>
      </c>
      <c r="D50" s="241">
        <v>0.46</v>
      </c>
      <c r="E50" s="248"/>
      <c r="F50" s="201"/>
      <c r="G50" s="210"/>
      <c r="H50" s="209"/>
      <c r="I50" s="210"/>
      <c r="J50" s="201"/>
      <c r="K50" s="210"/>
      <c r="L50" s="209"/>
      <c r="M50" s="248">
        <v>674</v>
      </c>
      <c r="N50" s="209">
        <v>0.46</v>
      </c>
    </row>
    <row r="51" spans="2:14" s="124" customFormat="1" ht="13.5" thickBot="1" x14ac:dyDescent="0.25">
      <c r="B51" s="185" t="s">
        <v>115</v>
      </c>
      <c r="C51" s="203">
        <v>1</v>
      </c>
      <c r="D51" s="243">
        <v>1E-3</v>
      </c>
      <c r="E51" s="249"/>
      <c r="F51" s="204"/>
      <c r="G51" s="213"/>
      <c r="H51" s="214"/>
      <c r="I51" s="213"/>
      <c r="J51" s="204"/>
      <c r="K51" s="213"/>
      <c r="L51" s="214"/>
      <c r="M51" s="249">
        <v>1</v>
      </c>
      <c r="N51" s="243">
        <v>1E-3</v>
      </c>
    </row>
    <row r="52" spans="2:14" s="124" customFormat="1" ht="13.5" thickBot="1" x14ac:dyDescent="0.25">
      <c r="B52" s="174" t="s">
        <v>26</v>
      </c>
      <c r="C52" s="244">
        <v>3465</v>
      </c>
      <c r="D52" s="245">
        <v>2.35</v>
      </c>
      <c r="E52" s="211">
        <v>614</v>
      </c>
      <c r="F52" s="212">
        <v>0.42</v>
      </c>
      <c r="G52" s="217">
        <v>75</v>
      </c>
      <c r="H52" s="218">
        <v>0.05</v>
      </c>
      <c r="I52" s="211">
        <v>302</v>
      </c>
      <c r="J52" s="218">
        <v>0.2</v>
      </c>
      <c r="K52" s="211"/>
      <c r="L52" s="218"/>
      <c r="M52" s="257">
        <v>4456</v>
      </c>
      <c r="N52" s="212">
        <v>3.02</v>
      </c>
    </row>
    <row r="53" spans="2:14" s="124" customFormat="1" x14ac:dyDescent="0.2">
      <c r="B53" s="179" t="s">
        <v>116</v>
      </c>
      <c r="C53" s="200">
        <v>122</v>
      </c>
      <c r="D53" s="246">
        <v>0.08</v>
      </c>
      <c r="E53" s="210"/>
      <c r="F53" s="201"/>
      <c r="G53" s="219"/>
      <c r="H53" s="220"/>
      <c r="I53" s="210"/>
      <c r="J53" s="219"/>
      <c r="K53" s="210"/>
      <c r="L53" s="220"/>
      <c r="M53" s="200">
        <v>122</v>
      </c>
      <c r="N53" s="209">
        <v>0.08</v>
      </c>
    </row>
    <row r="54" spans="2:14" s="124" customFormat="1" x14ac:dyDescent="0.2">
      <c r="B54" s="179" t="s">
        <v>117</v>
      </c>
      <c r="C54" s="200">
        <v>23</v>
      </c>
      <c r="D54" s="246">
        <v>0.02</v>
      </c>
      <c r="E54" s="210"/>
      <c r="F54" s="201"/>
      <c r="G54" s="219">
        <v>19</v>
      </c>
      <c r="H54" s="220">
        <v>0.01</v>
      </c>
      <c r="I54" s="210"/>
      <c r="J54" s="219"/>
      <c r="K54" s="210"/>
      <c r="L54" s="220"/>
      <c r="M54" s="200">
        <v>42</v>
      </c>
      <c r="N54" s="209">
        <v>0.03</v>
      </c>
    </row>
    <row r="55" spans="2:14" s="124" customFormat="1" x14ac:dyDescent="0.2">
      <c r="B55" s="179" t="s">
        <v>118</v>
      </c>
      <c r="C55" s="200">
        <v>412</v>
      </c>
      <c r="D55" s="246">
        <v>0.28000000000000003</v>
      </c>
      <c r="E55" s="210"/>
      <c r="F55" s="201"/>
      <c r="G55" s="219"/>
      <c r="H55" s="220"/>
      <c r="I55" s="210"/>
      <c r="J55" s="219"/>
      <c r="K55" s="210"/>
      <c r="L55" s="220"/>
      <c r="M55" s="200">
        <v>412</v>
      </c>
      <c r="N55" s="209">
        <v>0.28000000000000003</v>
      </c>
    </row>
    <row r="56" spans="2:14" s="124" customFormat="1" x14ac:dyDescent="0.2">
      <c r="B56" s="179" t="s">
        <v>119</v>
      </c>
      <c r="C56" s="200">
        <v>1338</v>
      </c>
      <c r="D56" s="246">
        <v>0.91</v>
      </c>
      <c r="E56" s="210">
        <v>427</v>
      </c>
      <c r="F56" s="209">
        <v>0.28999999999999998</v>
      </c>
      <c r="G56" s="219">
        <v>49</v>
      </c>
      <c r="H56" s="220">
        <v>0.03</v>
      </c>
      <c r="I56" s="210"/>
      <c r="J56" s="219"/>
      <c r="K56" s="210"/>
      <c r="L56" s="220"/>
      <c r="M56" s="200">
        <v>1814</v>
      </c>
      <c r="N56" s="209">
        <v>1.23</v>
      </c>
    </row>
    <row r="57" spans="2:14" s="124" customFormat="1" ht="13.5" thickBot="1" x14ac:dyDescent="0.25">
      <c r="B57" s="190" t="s">
        <v>120</v>
      </c>
      <c r="C57" s="200">
        <v>1570</v>
      </c>
      <c r="D57" s="246">
        <v>1.06</v>
      </c>
      <c r="E57" s="213">
        <v>187</v>
      </c>
      <c r="F57" s="214">
        <v>0.13</v>
      </c>
      <c r="G57" s="219">
        <v>7</v>
      </c>
      <c r="H57" s="221">
        <v>5.0000000000000001E-3</v>
      </c>
      <c r="I57" s="210">
        <v>302</v>
      </c>
      <c r="J57" s="220">
        <v>0.2</v>
      </c>
      <c r="K57" s="210"/>
      <c r="L57" s="220"/>
      <c r="M57" s="200">
        <v>2066</v>
      </c>
      <c r="N57" s="209">
        <v>1.4</v>
      </c>
    </row>
    <row r="58" spans="2:14" s="124" customFormat="1" ht="13.5" thickBot="1" x14ac:dyDescent="0.25">
      <c r="B58" s="174" t="s">
        <v>32</v>
      </c>
      <c r="C58" s="244">
        <v>13970</v>
      </c>
      <c r="D58" s="245">
        <v>9.4700000000000006</v>
      </c>
      <c r="E58" s="196">
        <v>2508</v>
      </c>
      <c r="F58" s="215">
        <v>1.7</v>
      </c>
      <c r="G58" s="216">
        <v>327</v>
      </c>
      <c r="H58" s="215">
        <v>0.22</v>
      </c>
      <c r="I58" s="216">
        <v>959</v>
      </c>
      <c r="J58" s="215">
        <v>0.65</v>
      </c>
      <c r="K58" s="216">
        <v>38</v>
      </c>
      <c r="L58" s="215">
        <v>0.03</v>
      </c>
      <c r="M58" s="196">
        <v>17802</v>
      </c>
      <c r="N58" s="206">
        <v>12.07</v>
      </c>
    </row>
    <row r="59" spans="2:14" s="124" customFormat="1" x14ac:dyDescent="0.2">
      <c r="B59" s="610" t="s">
        <v>140</v>
      </c>
      <c r="C59" s="610"/>
      <c r="D59" s="610"/>
      <c r="E59" s="610"/>
      <c r="F59" s="610"/>
      <c r="G59" s="610"/>
      <c r="H59" s="610"/>
      <c r="I59" s="610"/>
      <c r="J59" s="610"/>
      <c r="K59" s="610"/>
      <c r="L59" s="610"/>
      <c r="M59" s="610"/>
      <c r="N59" s="610"/>
    </row>
    <row r="60" spans="2:14" s="124" customFormat="1" x14ac:dyDescent="0.2">
      <c r="B60" s="612" t="s">
        <v>131</v>
      </c>
      <c r="C60" s="612"/>
      <c r="D60" s="612"/>
      <c r="E60" s="612"/>
      <c r="F60" s="612"/>
      <c r="G60" s="612"/>
      <c r="H60" s="612"/>
      <c r="I60" s="612"/>
      <c r="J60" s="612"/>
      <c r="K60" s="612"/>
      <c r="L60" s="612"/>
      <c r="M60" s="612"/>
      <c r="N60" s="612"/>
    </row>
    <row r="61" spans="2:14" x14ac:dyDescent="0.2">
      <c r="B61" s="613" t="s">
        <v>46</v>
      </c>
      <c r="C61" s="613"/>
      <c r="D61" s="613"/>
      <c r="E61" s="613"/>
      <c r="F61" s="613"/>
      <c r="G61" s="613"/>
      <c r="H61" s="613"/>
      <c r="I61" s="613"/>
      <c r="J61" s="613"/>
      <c r="K61" s="613"/>
      <c r="L61" s="613"/>
      <c r="M61" s="613"/>
      <c r="N61" s="613"/>
    </row>
    <row r="62" spans="2:14" s="124" customFormat="1" x14ac:dyDescent="0.2">
      <c r="B62" s="612" t="s">
        <v>44</v>
      </c>
      <c r="C62" s="612"/>
      <c r="D62" s="612"/>
      <c r="E62" s="612"/>
      <c r="F62" s="612"/>
      <c r="G62" s="612"/>
      <c r="H62" s="612"/>
      <c r="I62" s="612"/>
      <c r="J62" s="612"/>
      <c r="K62" s="612"/>
      <c r="L62" s="612"/>
      <c r="M62" s="612"/>
      <c r="N62" s="612"/>
    </row>
    <row r="63" spans="2:14" x14ac:dyDescent="0.2">
      <c r="B63" s="612" t="s">
        <v>148</v>
      </c>
      <c r="C63" s="612"/>
      <c r="D63" s="612"/>
      <c r="E63" s="612"/>
      <c r="F63" s="612"/>
      <c r="G63" s="612"/>
      <c r="H63" s="612"/>
      <c r="I63" s="612"/>
      <c r="J63" s="612"/>
      <c r="K63" s="612"/>
      <c r="L63" s="612"/>
      <c r="M63" s="612"/>
      <c r="N63" s="612"/>
    </row>
    <row r="64" spans="2:14" x14ac:dyDescent="0.2">
      <c r="M64" s="608" t="s">
        <v>75</v>
      </c>
      <c r="N64" s="608"/>
    </row>
  </sheetData>
  <mergeCells count="13">
    <mergeCell ref="B63:N63"/>
    <mergeCell ref="M64:N64"/>
    <mergeCell ref="B8:N8"/>
    <mergeCell ref="C10:D11"/>
    <mergeCell ref="E10:F11"/>
    <mergeCell ref="G10:H11"/>
    <mergeCell ref="I10:J11"/>
    <mergeCell ref="K10:L11"/>
    <mergeCell ref="M10:N11"/>
    <mergeCell ref="B59:N59"/>
    <mergeCell ref="B60:N60"/>
    <mergeCell ref="B61:N61"/>
    <mergeCell ref="B62:N62"/>
  </mergeCells>
  <hyperlinks>
    <hyperlink ref="M64:N64" location="ÍNDICE!A1" display="Índice"/>
  </hyperlinks>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63"/>
  <sheetViews>
    <sheetView showGridLines="0" showRowColHeaders="0" topLeftCell="A19" workbookViewId="0"/>
  </sheetViews>
  <sheetFormatPr baseColWidth="10" defaultColWidth="12.42578125" defaultRowHeight="12.75" x14ac:dyDescent="0.2"/>
  <cols>
    <col min="1" max="1" width="10.140625" style="113" customWidth="1"/>
    <col min="2" max="2" width="37.42578125" style="113" customWidth="1"/>
    <col min="3" max="4" width="9.5703125" style="191" customWidth="1"/>
    <col min="5" max="5" width="8.28515625" style="191" customWidth="1"/>
    <col min="6" max="6" width="11.85546875" style="191" customWidth="1"/>
    <col min="7" max="14" width="8.28515625" style="191" customWidth="1"/>
    <col min="15" max="16384" width="12.42578125" style="113"/>
  </cols>
  <sheetData>
    <row r="5" spans="2:14" s="112" customFormat="1" x14ac:dyDescent="0.2">
      <c r="C5" s="168"/>
      <c r="D5" s="168"/>
      <c r="E5" s="168"/>
      <c r="F5" s="169"/>
      <c r="G5" s="168"/>
      <c r="H5" s="168"/>
      <c r="I5" s="168"/>
      <c r="J5" s="168"/>
      <c r="K5" s="168"/>
      <c r="L5" s="168"/>
      <c r="M5" s="168"/>
      <c r="N5" s="168"/>
    </row>
    <row r="7" spans="2:14" s="124" customFormat="1" x14ac:dyDescent="0.2">
      <c r="B7" s="625" t="s">
        <v>129</v>
      </c>
      <c r="C7" s="625"/>
      <c r="D7" s="625"/>
      <c r="E7" s="625"/>
      <c r="F7" s="625"/>
      <c r="G7" s="625"/>
      <c r="H7" s="625"/>
      <c r="I7" s="625"/>
      <c r="J7" s="625"/>
      <c r="K7" s="625"/>
      <c r="L7" s="625"/>
      <c r="M7" s="625"/>
      <c r="N7" s="625"/>
    </row>
    <row r="8" spans="2:14" s="124" customFormat="1" ht="13.5" thickBot="1" x14ac:dyDescent="0.25">
      <c r="C8" s="170"/>
      <c r="D8" s="170"/>
      <c r="E8" s="170"/>
      <c r="F8" s="170"/>
      <c r="G8" s="170"/>
      <c r="H8" s="170"/>
      <c r="I8" s="170"/>
      <c r="J8" s="170"/>
      <c r="K8" s="170"/>
      <c r="L8" s="170"/>
      <c r="M8" s="170"/>
      <c r="N8" s="170"/>
    </row>
    <row r="9" spans="2:14" s="124" customFormat="1" ht="12.75" customHeight="1" x14ac:dyDescent="0.2">
      <c r="B9" s="125"/>
      <c r="C9" s="600" t="s">
        <v>34</v>
      </c>
      <c r="D9" s="601"/>
      <c r="E9" s="600" t="s">
        <v>39</v>
      </c>
      <c r="F9" s="601"/>
      <c r="G9" s="600" t="s">
        <v>40</v>
      </c>
      <c r="H9" s="601"/>
      <c r="I9" s="600" t="s">
        <v>45</v>
      </c>
      <c r="J9" s="601"/>
      <c r="K9" s="604" t="s">
        <v>48</v>
      </c>
      <c r="L9" s="601"/>
      <c r="M9" s="600" t="s">
        <v>47</v>
      </c>
      <c r="N9" s="601"/>
    </row>
    <row r="10" spans="2:14" s="124" customFormat="1" ht="25.5" customHeight="1" x14ac:dyDescent="0.2">
      <c r="B10" s="126" t="s">
        <v>33</v>
      </c>
      <c r="C10" s="602"/>
      <c r="D10" s="603"/>
      <c r="E10" s="602"/>
      <c r="F10" s="603"/>
      <c r="G10" s="602"/>
      <c r="H10" s="603"/>
      <c r="I10" s="602"/>
      <c r="J10" s="603"/>
      <c r="K10" s="602"/>
      <c r="L10" s="603"/>
      <c r="M10" s="602"/>
      <c r="N10" s="603"/>
    </row>
    <row r="11" spans="2:14" s="124" customFormat="1" ht="15" customHeight="1" thickBot="1" x14ac:dyDescent="0.25">
      <c r="B11" s="171"/>
      <c r="C11" s="172" t="s">
        <v>1</v>
      </c>
      <c r="D11" s="173" t="s">
        <v>0</v>
      </c>
      <c r="E11" s="172" t="s">
        <v>1</v>
      </c>
      <c r="F11" s="173" t="s">
        <v>0</v>
      </c>
      <c r="G11" s="172" t="s">
        <v>1</v>
      </c>
      <c r="H11" s="173" t="s">
        <v>0</v>
      </c>
      <c r="I11" s="172" t="s">
        <v>1</v>
      </c>
      <c r="J11" s="173" t="s">
        <v>0</v>
      </c>
      <c r="K11" s="172" t="s">
        <v>1</v>
      </c>
      <c r="L11" s="173" t="s">
        <v>0</v>
      </c>
      <c r="M11" s="172" t="s">
        <v>1</v>
      </c>
      <c r="N11" s="173" t="s">
        <v>0</v>
      </c>
    </row>
    <row r="12" spans="2:14" s="124" customFormat="1" ht="13.5" customHeight="1" thickBot="1" x14ac:dyDescent="0.25">
      <c r="B12" s="174" t="s">
        <v>4</v>
      </c>
      <c r="C12" s="238">
        <v>10824</v>
      </c>
      <c r="D12" s="239">
        <v>7.3629196996875654</v>
      </c>
      <c r="E12" s="196">
        <v>1885</v>
      </c>
      <c r="F12" s="223">
        <v>1.2822527377966613</v>
      </c>
      <c r="G12" s="216">
        <v>235</v>
      </c>
      <c r="H12" s="206">
        <v>0.1598564421125811</v>
      </c>
      <c r="I12" s="216">
        <v>625</v>
      </c>
      <c r="J12" s="206">
        <v>0.42515011200154551</v>
      </c>
      <c r="K12" s="222">
        <v>38</v>
      </c>
      <c r="L12" s="206">
        <v>2.5849126809693968E-2</v>
      </c>
      <c r="M12" s="175">
        <v>13607</v>
      </c>
      <c r="N12" s="176">
        <v>9.2560281184080466</v>
      </c>
    </row>
    <row r="13" spans="2:14" s="124" customFormat="1" x14ac:dyDescent="0.2">
      <c r="B13" s="177" t="s">
        <v>78</v>
      </c>
      <c r="C13" s="198">
        <v>2467</v>
      </c>
      <c r="D13" s="240">
        <v>1.6781525220925004</v>
      </c>
      <c r="E13" s="247">
        <v>1068</v>
      </c>
      <c r="F13" s="225">
        <v>0.72649651138824101</v>
      </c>
      <c r="G13" s="207">
        <v>82</v>
      </c>
      <c r="H13" s="208">
        <v>5.5779694694602769E-2</v>
      </c>
      <c r="I13" s="207">
        <v>322</v>
      </c>
      <c r="J13" s="208">
        <v>0.21903733770319625</v>
      </c>
      <c r="K13" s="224">
        <v>15</v>
      </c>
      <c r="L13" s="208">
        <v>1.0203602688037093E-2</v>
      </c>
      <c r="M13" s="178">
        <v>3954</v>
      </c>
      <c r="N13" s="133">
        <v>2.6896696685665775</v>
      </c>
    </row>
    <row r="14" spans="2:14" s="124" customFormat="1" x14ac:dyDescent="0.2">
      <c r="B14" s="179" t="s">
        <v>79</v>
      </c>
      <c r="C14" s="200">
        <v>182</v>
      </c>
      <c r="D14" s="241">
        <v>0.12380371261485004</v>
      </c>
      <c r="E14" s="248"/>
      <c r="F14" s="227"/>
      <c r="G14" s="210"/>
      <c r="H14" s="202"/>
      <c r="I14" s="210"/>
      <c r="J14" s="209"/>
      <c r="K14" s="226"/>
      <c r="L14" s="209"/>
      <c r="M14" s="181">
        <v>182</v>
      </c>
      <c r="N14" s="132">
        <v>0.12380371261485004</v>
      </c>
    </row>
    <row r="15" spans="2:14" s="124" customFormat="1" x14ac:dyDescent="0.2">
      <c r="B15" s="179" t="s">
        <v>80</v>
      </c>
      <c r="C15" s="200">
        <v>66</v>
      </c>
      <c r="D15" s="241">
        <v>4.4895851827363206E-2</v>
      </c>
      <c r="E15" s="248"/>
      <c r="F15" s="227"/>
      <c r="G15" s="210"/>
      <c r="H15" s="209"/>
      <c r="I15" s="210"/>
      <c r="J15" s="209"/>
      <c r="K15" s="226"/>
      <c r="L15" s="209"/>
      <c r="M15" s="181">
        <v>66</v>
      </c>
      <c r="N15" s="132">
        <v>4.4895851827363206E-2</v>
      </c>
    </row>
    <row r="16" spans="2:14" s="124" customFormat="1" x14ac:dyDescent="0.2">
      <c r="B16" s="179" t="s">
        <v>81</v>
      </c>
      <c r="C16" s="200">
        <v>74</v>
      </c>
      <c r="D16" s="241">
        <v>5.0337773260982988E-2</v>
      </c>
      <c r="E16" s="248"/>
      <c r="F16" s="227"/>
      <c r="G16" s="210"/>
      <c r="H16" s="209"/>
      <c r="I16" s="210"/>
      <c r="J16" s="209"/>
      <c r="K16" s="226"/>
      <c r="L16" s="209"/>
      <c r="M16" s="181">
        <v>74</v>
      </c>
      <c r="N16" s="132">
        <v>5.0337773260982988E-2</v>
      </c>
    </row>
    <row r="17" spans="2:14" s="124" customFormat="1" x14ac:dyDescent="0.2">
      <c r="B17" s="179" t="s">
        <v>82</v>
      </c>
      <c r="C17" s="200">
        <v>56</v>
      </c>
      <c r="D17" s="241">
        <v>3.8093450035338476E-2</v>
      </c>
      <c r="E17" s="248"/>
      <c r="F17" s="227"/>
      <c r="G17" s="210"/>
      <c r="H17" s="209"/>
      <c r="I17" s="210"/>
      <c r="J17" s="209"/>
      <c r="K17" s="226"/>
      <c r="L17" s="209"/>
      <c r="M17" s="181">
        <v>56</v>
      </c>
      <c r="N17" s="132">
        <v>3.8093450035338476E-2</v>
      </c>
    </row>
    <row r="18" spans="2:14" s="124" customFormat="1" x14ac:dyDescent="0.2">
      <c r="B18" s="179" t="s">
        <v>83</v>
      </c>
      <c r="C18" s="200">
        <v>38</v>
      </c>
      <c r="D18" s="241">
        <v>2.5849126809693968E-2</v>
      </c>
      <c r="E18" s="248"/>
      <c r="F18" s="227"/>
      <c r="G18" s="210"/>
      <c r="H18" s="209"/>
      <c r="I18" s="210"/>
      <c r="J18" s="209"/>
      <c r="K18" s="226"/>
      <c r="L18" s="209"/>
      <c r="M18" s="181">
        <v>38</v>
      </c>
      <c r="N18" s="132">
        <v>2.5849126809693968E-2</v>
      </c>
    </row>
    <row r="19" spans="2:14" s="124" customFormat="1" x14ac:dyDescent="0.2">
      <c r="B19" s="179" t="s">
        <v>84</v>
      </c>
      <c r="C19" s="200">
        <v>395</v>
      </c>
      <c r="D19" s="241">
        <v>0.26869487078497678</v>
      </c>
      <c r="E19" s="219">
        <v>828</v>
      </c>
      <c r="F19" s="227">
        <v>0.56323886837964743</v>
      </c>
      <c r="G19" s="210">
        <v>4</v>
      </c>
      <c r="H19" s="202">
        <v>2.7209607168098911E-3</v>
      </c>
      <c r="I19" s="210">
        <v>322</v>
      </c>
      <c r="J19" s="209">
        <v>0.21903733770319625</v>
      </c>
      <c r="K19" s="226">
        <v>15</v>
      </c>
      <c r="L19" s="209">
        <v>1.0203602688037093E-2</v>
      </c>
      <c r="M19" s="181">
        <v>1564</v>
      </c>
      <c r="N19" s="132">
        <v>1.0638956402726674</v>
      </c>
    </row>
    <row r="20" spans="2:14" s="124" customFormat="1" x14ac:dyDescent="0.2">
      <c r="B20" s="179" t="s">
        <v>85</v>
      </c>
      <c r="C20" s="200">
        <v>5</v>
      </c>
      <c r="D20" s="242">
        <v>3.4012008960123642E-3</v>
      </c>
      <c r="E20" s="248"/>
      <c r="F20" s="227"/>
      <c r="G20" s="210"/>
      <c r="H20" s="209"/>
      <c r="I20" s="210"/>
      <c r="J20" s="209"/>
      <c r="K20" s="226"/>
      <c r="L20" s="209"/>
      <c r="M20" s="181">
        <v>5</v>
      </c>
      <c r="N20" s="180">
        <v>3.4012008960123642E-3</v>
      </c>
    </row>
    <row r="21" spans="2:14" s="124" customFormat="1" x14ac:dyDescent="0.2">
      <c r="B21" s="179" t="s">
        <v>86</v>
      </c>
      <c r="C21" s="200">
        <v>11</v>
      </c>
      <c r="D21" s="241">
        <v>7.4826419712272002E-3</v>
      </c>
      <c r="E21" s="248"/>
      <c r="F21" s="227"/>
      <c r="G21" s="210"/>
      <c r="H21" s="209"/>
      <c r="I21" s="210"/>
      <c r="J21" s="209"/>
      <c r="K21" s="226"/>
      <c r="L21" s="209"/>
      <c r="M21" s="181">
        <v>11</v>
      </c>
      <c r="N21" s="132">
        <v>7.4826419712272002E-3</v>
      </c>
    </row>
    <row r="22" spans="2:14" s="124" customFormat="1" x14ac:dyDescent="0.2">
      <c r="B22" s="179" t="s">
        <v>87</v>
      </c>
      <c r="C22" s="200">
        <v>146</v>
      </c>
      <c r="D22" s="241">
        <v>9.9315066163561033E-2</v>
      </c>
      <c r="E22" s="248"/>
      <c r="F22" s="227"/>
      <c r="G22" s="210"/>
      <c r="H22" s="209"/>
      <c r="I22" s="210"/>
      <c r="J22" s="209"/>
      <c r="K22" s="226"/>
      <c r="L22" s="209"/>
      <c r="M22" s="181">
        <v>146</v>
      </c>
      <c r="N22" s="132">
        <v>9.9315066163561033E-2</v>
      </c>
    </row>
    <row r="23" spans="2:14" s="124" customFormat="1" x14ac:dyDescent="0.2">
      <c r="B23" s="179" t="s">
        <v>88</v>
      </c>
      <c r="C23" s="200">
        <v>17</v>
      </c>
      <c r="D23" s="241">
        <v>1.1564083046442037E-2</v>
      </c>
      <c r="E23" s="248"/>
      <c r="F23" s="227"/>
      <c r="G23" s="210"/>
      <c r="H23" s="209"/>
      <c r="I23" s="210"/>
      <c r="J23" s="209"/>
      <c r="K23" s="226"/>
      <c r="L23" s="209"/>
      <c r="M23" s="181">
        <v>17</v>
      </c>
      <c r="N23" s="132">
        <v>1.1564083046442037E-2</v>
      </c>
    </row>
    <row r="24" spans="2:14" s="124" customFormat="1" x14ac:dyDescent="0.2">
      <c r="B24" s="179" t="s">
        <v>89</v>
      </c>
      <c r="C24" s="200">
        <v>136</v>
      </c>
      <c r="D24" s="241">
        <v>9.2512664371536296E-2</v>
      </c>
      <c r="E24" s="248"/>
      <c r="F24" s="227"/>
      <c r="G24" s="210"/>
      <c r="H24" s="209"/>
      <c r="I24" s="210"/>
      <c r="J24" s="209"/>
      <c r="K24" s="226"/>
      <c r="L24" s="209"/>
      <c r="M24" s="181">
        <v>136</v>
      </c>
      <c r="N24" s="132">
        <v>9.2512664371536296E-2</v>
      </c>
    </row>
    <row r="25" spans="2:14" s="124" customFormat="1" x14ac:dyDescent="0.2">
      <c r="B25" s="179" t="s">
        <v>90</v>
      </c>
      <c r="C25" s="200">
        <v>17</v>
      </c>
      <c r="D25" s="241">
        <v>1.1564083046442037E-2</v>
      </c>
      <c r="E25" s="248"/>
      <c r="F25" s="227"/>
      <c r="G25" s="210"/>
      <c r="H25" s="209"/>
      <c r="I25" s="210"/>
      <c r="J25" s="209"/>
      <c r="K25" s="226"/>
      <c r="L25" s="209"/>
      <c r="M25" s="181">
        <v>17</v>
      </c>
      <c r="N25" s="132">
        <v>1.1564083046442037E-2</v>
      </c>
    </row>
    <row r="26" spans="2:14" s="124" customFormat="1" x14ac:dyDescent="0.2">
      <c r="B26" s="179" t="s">
        <v>91</v>
      </c>
      <c r="C26" s="200">
        <v>13</v>
      </c>
      <c r="D26" s="241">
        <v>8.8431223296321464E-3</v>
      </c>
      <c r="E26" s="248"/>
      <c r="F26" s="227"/>
      <c r="G26" s="210"/>
      <c r="H26" s="209"/>
      <c r="I26" s="210"/>
      <c r="J26" s="209"/>
      <c r="K26" s="226"/>
      <c r="L26" s="209"/>
      <c r="M26" s="181">
        <v>13</v>
      </c>
      <c r="N26" s="132">
        <v>8.8431223296321464E-3</v>
      </c>
    </row>
    <row r="27" spans="2:14" s="124" customFormat="1" x14ac:dyDescent="0.2">
      <c r="B27" s="179" t="s">
        <v>92</v>
      </c>
      <c r="C27" s="200">
        <v>4</v>
      </c>
      <c r="D27" s="242">
        <v>2.7209607168098911E-3</v>
      </c>
      <c r="E27" s="248"/>
      <c r="F27" s="227"/>
      <c r="G27" s="210"/>
      <c r="H27" s="209"/>
      <c r="I27" s="210"/>
      <c r="J27" s="209"/>
      <c r="K27" s="226"/>
      <c r="L27" s="209"/>
      <c r="M27" s="181">
        <v>4</v>
      </c>
      <c r="N27" s="180">
        <v>2.7209607168098911E-3</v>
      </c>
    </row>
    <row r="28" spans="2:14" s="124" customFormat="1" x14ac:dyDescent="0.2">
      <c r="B28" s="179" t="s">
        <v>93</v>
      </c>
      <c r="C28" s="200">
        <v>34</v>
      </c>
      <c r="D28" s="241">
        <v>2.3128166092884074E-2</v>
      </c>
      <c r="E28" s="248"/>
      <c r="F28" s="227"/>
      <c r="G28" s="210"/>
      <c r="H28" s="209"/>
      <c r="I28" s="210"/>
      <c r="J28" s="209"/>
      <c r="K28" s="226"/>
      <c r="L28" s="209"/>
      <c r="M28" s="181">
        <v>34</v>
      </c>
      <c r="N28" s="132">
        <v>2.3128166092884074E-2</v>
      </c>
    </row>
    <row r="29" spans="2:14" s="124" customFormat="1" x14ac:dyDescent="0.2">
      <c r="B29" s="179" t="s">
        <v>94</v>
      </c>
      <c r="C29" s="200">
        <v>11</v>
      </c>
      <c r="D29" s="241">
        <v>7.4826419712272002E-3</v>
      </c>
      <c r="E29" s="248"/>
      <c r="F29" s="227"/>
      <c r="G29" s="210"/>
      <c r="H29" s="209"/>
      <c r="I29" s="210"/>
      <c r="J29" s="209"/>
      <c r="K29" s="226"/>
      <c r="L29" s="209"/>
      <c r="M29" s="181">
        <v>11</v>
      </c>
      <c r="N29" s="132">
        <v>7.4826419712272002E-3</v>
      </c>
    </row>
    <row r="30" spans="2:14" s="124" customFormat="1" x14ac:dyDescent="0.2">
      <c r="B30" s="179" t="s">
        <v>95</v>
      </c>
      <c r="C30" s="200">
        <v>136</v>
      </c>
      <c r="D30" s="241">
        <v>9.2512664371536296E-2</v>
      </c>
      <c r="E30" s="248"/>
      <c r="F30" s="227"/>
      <c r="G30" s="210"/>
      <c r="H30" s="209"/>
      <c r="I30" s="210"/>
      <c r="J30" s="209"/>
      <c r="K30" s="226"/>
      <c r="L30" s="202"/>
      <c r="M30" s="181">
        <v>136</v>
      </c>
      <c r="N30" s="132">
        <v>9.2512664371536296E-2</v>
      </c>
    </row>
    <row r="31" spans="2:14" s="124" customFormat="1" x14ac:dyDescent="0.2">
      <c r="B31" s="179" t="s">
        <v>96</v>
      </c>
      <c r="C31" s="200">
        <v>93</v>
      </c>
      <c r="D31" s="241">
        <v>6.3262336665829977E-2</v>
      </c>
      <c r="E31" s="248"/>
      <c r="F31" s="227"/>
      <c r="G31" s="210"/>
      <c r="H31" s="209"/>
      <c r="I31" s="210"/>
      <c r="J31" s="209"/>
      <c r="K31" s="226"/>
      <c r="L31" s="202"/>
      <c r="M31" s="181">
        <v>93</v>
      </c>
      <c r="N31" s="132">
        <v>6.3262336665829977E-2</v>
      </c>
    </row>
    <row r="32" spans="2:14" s="124" customFormat="1" x14ac:dyDescent="0.2">
      <c r="B32" s="179" t="s">
        <v>97</v>
      </c>
      <c r="C32" s="200">
        <v>75</v>
      </c>
      <c r="D32" s="241">
        <v>5.1018013440185458E-2</v>
      </c>
      <c r="E32" s="248"/>
      <c r="F32" s="227"/>
      <c r="G32" s="210"/>
      <c r="H32" s="209"/>
      <c r="I32" s="210"/>
      <c r="J32" s="209"/>
      <c r="K32" s="226"/>
      <c r="L32" s="209"/>
      <c r="M32" s="181">
        <v>75</v>
      </c>
      <c r="N32" s="132">
        <v>5.1018013440185458E-2</v>
      </c>
    </row>
    <row r="33" spans="2:14" s="124" customFormat="1" x14ac:dyDescent="0.2">
      <c r="B33" s="179" t="s">
        <v>98</v>
      </c>
      <c r="C33" s="200">
        <v>57</v>
      </c>
      <c r="D33" s="241">
        <v>3.8773690214540947E-2</v>
      </c>
      <c r="E33" s="248"/>
      <c r="F33" s="227"/>
      <c r="G33" s="210"/>
      <c r="H33" s="209"/>
      <c r="I33" s="210"/>
      <c r="J33" s="209"/>
      <c r="K33" s="226"/>
      <c r="L33" s="209"/>
      <c r="M33" s="181">
        <v>57</v>
      </c>
      <c r="N33" s="132">
        <v>3.8773690214540947E-2</v>
      </c>
    </row>
    <row r="34" spans="2:14" s="124" customFormat="1" x14ac:dyDescent="0.2">
      <c r="B34" s="179" t="s">
        <v>99</v>
      </c>
      <c r="C34" s="200">
        <v>136</v>
      </c>
      <c r="D34" s="241">
        <v>9.2512664371536296E-2</v>
      </c>
      <c r="E34" s="219">
        <v>240</v>
      </c>
      <c r="F34" s="227">
        <v>0.16325764300859349</v>
      </c>
      <c r="G34" s="210"/>
      <c r="H34" s="209"/>
      <c r="I34" s="210"/>
      <c r="J34" s="209"/>
      <c r="K34" s="226"/>
      <c r="L34" s="209"/>
      <c r="M34" s="181">
        <v>376</v>
      </c>
      <c r="N34" s="132">
        <v>0.25577030738012974</v>
      </c>
    </row>
    <row r="35" spans="2:14" s="124" customFormat="1" x14ac:dyDescent="0.2">
      <c r="B35" s="179" t="s">
        <v>100</v>
      </c>
      <c r="C35" s="200">
        <v>83</v>
      </c>
      <c r="D35" s="241">
        <v>5.6459934873805247E-2</v>
      </c>
      <c r="E35" s="248"/>
      <c r="F35" s="227"/>
      <c r="G35" s="210"/>
      <c r="H35" s="209"/>
      <c r="I35" s="210"/>
      <c r="J35" s="209"/>
      <c r="K35" s="226"/>
      <c r="L35" s="209"/>
      <c r="M35" s="181">
        <v>83</v>
      </c>
      <c r="N35" s="132">
        <v>5.6459934873805247E-2</v>
      </c>
    </row>
    <row r="36" spans="2:14" s="124" customFormat="1" x14ac:dyDescent="0.2">
      <c r="B36" s="179" t="s">
        <v>101</v>
      </c>
      <c r="C36" s="200">
        <v>81</v>
      </c>
      <c r="D36" s="241">
        <v>5.5099454515400291E-2</v>
      </c>
      <c r="E36" s="248"/>
      <c r="F36" s="227"/>
      <c r="G36" s="210">
        <v>78</v>
      </c>
      <c r="H36" s="209">
        <v>5.3058733977792878E-2</v>
      </c>
      <c r="I36" s="210"/>
      <c r="J36" s="209"/>
      <c r="K36" s="226"/>
      <c r="L36" s="209"/>
      <c r="M36" s="181">
        <v>159</v>
      </c>
      <c r="N36" s="132">
        <v>0.10815818849319317</v>
      </c>
    </row>
    <row r="37" spans="2:14" s="124" customFormat="1" x14ac:dyDescent="0.2">
      <c r="B37" s="179" t="s">
        <v>102</v>
      </c>
      <c r="C37" s="200">
        <v>340</v>
      </c>
      <c r="D37" s="241">
        <v>0.23128166092884075</v>
      </c>
      <c r="E37" s="248"/>
      <c r="F37" s="227"/>
      <c r="G37" s="210"/>
      <c r="H37" s="209"/>
      <c r="I37" s="210"/>
      <c r="J37" s="209"/>
      <c r="K37" s="226"/>
      <c r="L37" s="209"/>
      <c r="M37" s="181">
        <v>340</v>
      </c>
      <c r="N37" s="132">
        <v>0.23128166092884075</v>
      </c>
    </row>
    <row r="38" spans="2:14" s="124" customFormat="1" x14ac:dyDescent="0.2">
      <c r="B38" s="179" t="s">
        <v>103</v>
      </c>
      <c r="C38" s="200">
        <v>261</v>
      </c>
      <c r="D38" s="241">
        <v>0.1775426867718454</v>
      </c>
      <c r="E38" s="248"/>
      <c r="F38" s="227"/>
      <c r="G38" s="210"/>
      <c r="H38" s="209"/>
      <c r="I38" s="210"/>
      <c r="J38" s="209"/>
      <c r="K38" s="226"/>
      <c r="L38" s="209"/>
      <c r="M38" s="181">
        <v>261</v>
      </c>
      <c r="N38" s="132">
        <v>0.1775426867718454</v>
      </c>
    </row>
    <row r="39" spans="2:14" s="124" customFormat="1" x14ac:dyDescent="0.2">
      <c r="B39" s="182" t="s">
        <v>104</v>
      </c>
      <c r="C39" s="200">
        <v>49</v>
      </c>
      <c r="D39" s="241">
        <v>3.3331768780921173E-2</v>
      </c>
      <c r="E39" s="248"/>
      <c r="F39" s="227"/>
      <c r="G39" s="210"/>
      <c r="H39" s="209"/>
      <c r="I39" s="210"/>
      <c r="J39" s="209"/>
      <c r="K39" s="226"/>
      <c r="L39" s="209"/>
      <c r="M39" s="181">
        <v>49</v>
      </c>
      <c r="N39" s="132">
        <v>3.3331768780921173E-2</v>
      </c>
    </row>
    <row r="40" spans="2:14" s="124" customFormat="1" x14ac:dyDescent="0.2">
      <c r="B40" s="182" t="s">
        <v>105</v>
      </c>
      <c r="C40" s="200">
        <v>38</v>
      </c>
      <c r="D40" s="241">
        <v>2.5849126809693968E-2</v>
      </c>
      <c r="E40" s="248"/>
      <c r="F40" s="227"/>
      <c r="G40" s="210">
        <v>64</v>
      </c>
      <c r="H40" s="202">
        <v>4.3535371468958257E-2</v>
      </c>
      <c r="I40" s="210"/>
      <c r="J40" s="209"/>
      <c r="K40" s="226"/>
      <c r="L40" s="209"/>
      <c r="M40" s="181">
        <v>102</v>
      </c>
      <c r="N40" s="132">
        <v>6.9384498278652229E-2</v>
      </c>
    </row>
    <row r="41" spans="2:14" s="124" customFormat="1" x14ac:dyDescent="0.2">
      <c r="B41" s="182" t="s">
        <v>106</v>
      </c>
      <c r="C41" s="200">
        <v>4119</v>
      </c>
      <c r="D41" s="241">
        <v>2.8019092981349853</v>
      </c>
      <c r="E41" s="248">
        <v>817</v>
      </c>
      <c r="F41" s="227">
        <v>0.55575622640842026</v>
      </c>
      <c r="G41" s="210">
        <v>59</v>
      </c>
      <c r="H41" s="209">
        <v>4.0134170572945896E-2</v>
      </c>
      <c r="I41" s="210">
        <v>303</v>
      </c>
      <c r="J41" s="209">
        <v>0.20611277429834926</v>
      </c>
      <c r="K41" s="226">
        <v>15</v>
      </c>
      <c r="L41" s="209">
        <v>1.0203602688037093E-2</v>
      </c>
      <c r="M41" s="181">
        <v>5313</v>
      </c>
      <c r="N41" s="132">
        <v>3.6141160721027381</v>
      </c>
    </row>
    <row r="42" spans="2:14" s="124" customFormat="1" x14ac:dyDescent="0.2">
      <c r="B42" s="179" t="s">
        <v>107</v>
      </c>
      <c r="C42" s="200">
        <v>3967</v>
      </c>
      <c r="D42" s="241">
        <v>2.6985127908962099</v>
      </c>
      <c r="E42" s="219">
        <v>817</v>
      </c>
      <c r="F42" s="228">
        <v>0.55000000000000004</v>
      </c>
      <c r="G42" s="210">
        <v>59</v>
      </c>
      <c r="H42" s="209">
        <v>4.0134170572945896E-2</v>
      </c>
      <c r="I42" s="210">
        <v>303</v>
      </c>
      <c r="J42" s="209">
        <v>0.20611277429834926</v>
      </c>
      <c r="K42" s="226">
        <v>15</v>
      </c>
      <c r="L42" s="209">
        <v>1.0203602688037093E-2</v>
      </c>
      <c r="M42" s="181">
        <v>5161</v>
      </c>
      <c r="N42" s="132">
        <v>3.5107195648639622</v>
      </c>
    </row>
    <row r="43" spans="2:14" s="124" customFormat="1" x14ac:dyDescent="0.2">
      <c r="B43" s="179" t="s">
        <v>108</v>
      </c>
      <c r="C43" s="200">
        <v>135</v>
      </c>
      <c r="D43" s="241">
        <v>9.1832424192333825E-2</v>
      </c>
      <c r="E43" s="248"/>
      <c r="F43" s="228"/>
      <c r="G43" s="210"/>
      <c r="H43" s="201"/>
      <c r="I43" s="210"/>
      <c r="J43" s="201"/>
      <c r="K43" s="235"/>
      <c r="L43" s="233"/>
      <c r="M43" s="181">
        <v>135</v>
      </c>
      <c r="N43" s="132">
        <v>9.1832424192333825E-2</v>
      </c>
    </row>
    <row r="44" spans="2:14" s="124" customFormat="1" x14ac:dyDescent="0.2">
      <c r="B44" s="179" t="s">
        <v>109</v>
      </c>
      <c r="C44" s="200">
        <v>17</v>
      </c>
      <c r="D44" s="241">
        <v>1.1564083046442037E-2</v>
      </c>
      <c r="E44" s="248"/>
      <c r="F44" s="228"/>
      <c r="G44" s="210"/>
      <c r="H44" s="201"/>
      <c r="I44" s="210"/>
      <c r="J44" s="201"/>
      <c r="K44" s="226"/>
      <c r="L44" s="201"/>
      <c r="M44" s="181">
        <v>17</v>
      </c>
      <c r="N44" s="132">
        <v>1.1564083046442037E-2</v>
      </c>
    </row>
    <row r="45" spans="2:14" x14ac:dyDescent="0.2">
      <c r="B45" s="182" t="s">
        <v>110</v>
      </c>
      <c r="C45" s="200">
        <v>111</v>
      </c>
      <c r="D45" s="241">
        <v>7.5506659891474481E-2</v>
      </c>
      <c r="E45" s="219"/>
      <c r="F45" s="228"/>
      <c r="G45" s="210"/>
      <c r="H45" s="201"/>
      <c r="I45" s="210"/>
      <c r="J45" s="232"/>
      <c r="K45" s="236"/>
      <c r="L45" s="232"/>
      <c r="M45" s="183">
        <v>111</v>
      </c>
      <c r="N45" s="184">
        <v>7.5506659891474481E-2</v>
      </c>
    </row>
    <row r="46" spans="2:14" s="124" customFormat="1" x14ac:dyDescent="0.2">
      <c r="B46" s="182" t="s">
        <v>111</v>
      </c>
      <c r="C46" s="200">
        <v>8</v>
      </c>
      <c r="D46" s="241">
        <v>5.4419214336197822E-3</v>
      </c>
      <c r="E46" s="219"/>
      <c r="F46" s="228"/>
      <c r="G46" s="210">
        <v>13</v>
      </c>
      <c r="H46" s="209">
        <v>8.8431223296321464E-3</v>
      </c>
      <c r="I46" s="210"/>
      <c r="J46" s="201"/>
      <c r="K46" s="226"/>
      <c r="L46" s="201"/>
      <c r="M46" s="181">
        <v>21</v>
      </c>
      <c r="N46" s="132">
        <v>1.4285043763251929E-2</v>
      </c>
    </row>
    <row r="47" spans="2:14" s="124" customFormat="1" x14ac:dyDescent="0.2">
      <c r="B47" s="182" t="s">
        <v>112</v>
      </c>
      <c r="C47" s="200">
        <v>4028</v>
      </c>
      <c r="D47" s="241">
        <v>2.7400074418275606</v>
      </c>
      <c r="E47" s="248"/>
      <c r="F47" s="228"/>
      <c r="G47" s="210">
        <v>17</v>
      </c>
      <c r="H47" s="209">
        <v>1.1564083046442037E-2</v>
      </c>
      <c r="I47" s="210"/>
      <c r="J47" s="201"/>
      <c r="K47" s="226">
        <v>8</v>
      </c>
      <c r="L47" s="202">
        <v>5.4419214336197822E-3</v>
      </c>
      <c r="M47" s="181">
        <v>4053</v>
      </c>
      <c r="N47" s="132">
        <v>2.7570134463076226</v>
      </c>
    </row>
    <row r="48" spans="2:14" s="124" customFormat="1" x14ac:dyDescent="0.2">
      <c r="B48" s="179" t="s">
        <v>113</v>
      </c>
      <c r="C48" s="200">
        <v>3332</v>
      </c>
      <c r="D48" s="241">
        <v>2.2665602771026392</v>
      </c>
      <c r="E48" s="219"/>
      <c r="F48" s="228"/>
      <c r="G48" s="210">
        <v>17</v>
      </c>
      <c r="H48" s="209">
        <v>1.1564083046442037E-2</v>
      </c>
      <c r="I48" s="210"/>
      <c r="J48" s="201"/>
      <c r="K48" s="226">
        <v>8</v>
      </c>
      <c r="L48" s="202">
        <v>5.4419214336197822E-3</v>
      </c>
      <c r="M48" s="181">
        <v>3357</v>
      </c>
      <c r="N48" s="132">
        <v>2.2835662815827011</v>
      </c>
    </row>
    <row r="49" spans="2:14" s="124" customFormat="1" x14ac:dyDescent="0.2">
      <c r="B49" s="179" t="s">
        <v>114</v>
      </c>
      <c r="C49" s="200">
        <v>696</v>
      </c>
      <c r="D49" s="241">
        <v>0.4734471647249211</v>
      </c>
      <c r="E49" s="248"/>
      <c r="F49" s="228"/>
      <c r="G49" s="210"/>
      <c r="H49" s="209"/>
      <c r="I49" s="210"/>
      <c r="J49" s="201"/>
      <c r="K49" s="226"/>
      <c r="L49" s="209"/>
      <c r="M49" s="181">
        <v>696</v>
      </c>
      <c r="N49" s="132">
        <v>0.4734471647249211</v>
      </c>
    </row>
    <row r="50" spans="2:14" s="124" customFormat="1" ht="13.5" thickBot="1" x14ac:dyDescent="0.25">
      <c r="B50" s="185" t="s">
        <v>115</v>
      </c>
      <c r="C50" s="203">
        <v>4</v>
      </c>
      <c r="D50" s="243">
        <v>2.7209607168098911E-3</v>
      </c>
      <c r="E50" s="249"/>
      <c r="F50" s="250"/>
      <c r="G50" s="213"/>
      <c r="H50" s="214"/>
      <c r="I50" s="213"/>
      <c r="J50" s="204"/>
      <c r="K50" s="229"/>
      <c r="L50" s="214"/>
      <c r="M50" s="186">
        <v>4</v>
      </c>
      <c r="N50" s="187">
        <v>2.7209607168098911E-3</v>
      </c>
    </row>
    <row r="51" spans="2:14" s="124" customFormat="1" ht="13.5" thickBot="1" x14ac:dyDescent="0.25">
      <c r="B51" s="174" t="s">
        <v>26</v>
      </c>
      <c r="C51" s="244">
        <v>3629</v>
      </c>
      <c r="D51" s="245">
        <v>2.4685916103257739</v>
      </c>
      <c r="E51" s="211">
        <v>615</v>
      </c>
      <c r="F51" s="251">
        <v>0.41834771020952077</v>
      </c>
      <c r="G51" s="217">
        <v>75</v>
      </c>
      <c r="H51" s="218">
        <v>5.1018013440185458E-2</v>
      </c>
      <c r="I51" s="211">
        <v>237</v>
      </c>
      <c r="J51" s="218">
        <v>0.16121692247098607</v>
      </c>
      <c r="K51" s="237"/>
      <c r="L51" s="218"/>
      <c r="M51" s="189">
        <v>4556</v>
      </c>
      <c r="N51" s="188">
        <v>3.0991742564464664</v>
      </c>
    </row>
    <row r="52" spans="2:14" s="124" customFormat="1" x14ac:dyDescent="0.2">
      <c r="B52" s="179" t="s">
        <v>116</v>
      </c>
      <c r="C52" s="200">
        <v>119</v>
      </c>
      <c r="D52" s="246">
        <v>8.0948581325094263E-2</v>
      </c>
      <c r="E52" s="210"/>
      <c r="F52" s="228"/>
      <c r="G52" s="219"/>
      <c r="H52" s="220"/>
      <c r="I52" s="210"/>
      <c r="J52" s="219"/>
      <c r="K52" s="226"/>
      <c r="L52" s="220"/>
      <c r="M52" s="131">
        <v>119</v>
      </c>
      <c r="N52" s="132">
        <v>8.0948581325094263E-2</v>
      </c>
    </row>
    <row r="53" spans="2:14" s="124" customFormat="1" x14ac:dyDescent="0.2">
      <c r="B53" s="179" t="s">
        <v>117</v>
      </c>
      <c r="C53" s="200">
        <v>22</v>
      </c>
      <c r="D53" s="246">
        <v>1.49652839424544E-2</v>
      </c>
      <c r="E53" s="210"/>
      <c r="F53" s="228"/>
      <c r="G53" s="219">
        <v>19</v>
      </c>
      <c r="H53" s="220">
        <v>1.2924563404846984E-2</v>
      </c>
      <c r="I53" s="210"/>
      <c r="J53" s="219"/>
      <c r="K53" s="226"/>
      <c r="L53" s="220"/>
      <c r="M53" s="131">
        <v>41</v>
      </c>
      <c r="N53" s="132">
        <v>2.7889847347301384E-2</v>
      </c>
    </row>
    <row r="54" spans="2:14" s="124" customFormat="1" x14ac:dyDescent="0.2">
      <c r="B54" s="179" t="s">
        <v>118</v>
      </c>
      <c r="C54" s="200">
        <v>461</v>
      </c>
      <c r="D54" s="246">
        <v>0.31359072261233994</v>
      </c>
      <c r="E54" s="210"/>
      <c r="F54" s="228"/>
      <c r="G54" s="219"/>
      <c r="H54" s="220"/>
      <c r="I54" s="210"/>
      <c r="J54" s="219"/>
      <c r="K54" s="226"/>
      <c r="L54" s="220"/>
      <c r="M54" s="131">
        <v>461</v>
      </c>
      <c r="N54" s="132">
        <v>0.31359072261233994</v>
      </c>
    </row>
    <row r="55" spans="2:14" s="124" customFormat="1" x14ac:dyDescent="0.2">
      <c r="B55" s="179" t="s">
        <v>119</v>
      </c>
      <c r="C55" s="200">
        <v>1402</v>
      </c>
      <c r="D55" s="246">
        <v>0.95369673124186682</v>
      </c>
      <c r="E55" s="210">
        <v>417</v>
      </c>
      <c r="F55" s="227">
        <v>0.28366015472743117</v>
      </c>
      <c r="G55" s="219">
        <v>49</v>
      </c>
      <c r="H55" s="220">
        <v>3.3331768780921173E-2</v>
      </c>
      <c r="I55" s="210"/>
      <c r="J55" s="219"/>
      <c r="K55" s="226"/>
      <c r="L55" s="220"/>
      <c r="M55" s="131">
        <v>1868</v>
      </c>
      <c r="N55" s="132">
        <v>1.2706886547502192</v>
      </c>
    </row>
    <row r="56" spans="2:14" s="124" customFormat="1" ht="13.5" thickBot="1" x14ac:dyDescent="0.25">
      <c r="B56" s="190" t="s">
        <v>120</v>
      </c>
      <c r="C56" s="200">
        <v>1625</v>
      </c>
      <c r="D56" s="246">
        <v>1.1053902912040183</v>
      </c>
      <c r="E56" s="213">
        <v>198</v>
      </c>
      <c r="F56" s="230">
        <v>0.1346875554820896</v>
      </c>
      <c r="G56" s="219">
        <v>7</v>
      </c>
      <c r="H56" s="221">
        <v>4.7616812544173095E-3</v>
      </c>
      <c r="I56" s="210">
        <v>237</v>
      </c>
      <c r="J56" s="220">
        <v>0.16121692247098607</v>
      </c>
      <c r="K56" s="226"/>
      <c r="L56" s="220"/>
      <c r="M56" s="131">
        <v>2067</v>
      </c>
      <c r="N56" s="132">
        <v>1.4060564504115114</v>
      </c>
    </row>
    <row r="57" spans="2:14" s="124" customFormat="1" ht="13.5" thickBot="1" x14ac:dyDescent="0.25">
      <c r="B57" s="174" t="s">
        <v>32</v>
      </c>
      <c r="C57" s="244">
        <v>14453</v>
      </c>
      <c r="D57" s="245">
        <v>9.8315113100133384</v>
      </c>
      <c r="E57" s="196">
        <v>2500</v>
      </c>
      <c r="F57" s="231">
        <v>1.700600448006182</v>
      </c>
      <c r="G57" s="216">
        <v>310</v>
      </c>
      <c r="H57" s="215">
        <v>0.21087445555276657</v>
      </c>
      <c r="I57" s="216">
        <v>862</v>
      </c>
      <c r="J57" s="215">
        <v>0.58636703447253158</v>
      </c>
      <c r="K57" s="222">
        <v>38</v>
      </c>
      <c r="L57" s="215">
        <v>2.5849126809693968E-2</v>
      </c>
      <c r="M57" s="175">
        <v>18163</v>
      </c>
      <c r="N57" s="176">
        <v>12.355202374854512</v>
      </c>
    </row>
    <row r="58" spans="2:14" s="124" customFormat="1" x14ac:dyDescent="0.2">
      <c r="B58" s="1" t="s">
        <v>130</v>
      </c>
      <c r="C58" s="141"/>
      <c r="D58" s="142"/>
      <c r="E58" s="141"/>
      <c r="F58" s="141"/>
      <c r="G58" s="143"/>
      <c r="H58" s="141"/>
      <c r="I58" s="141"/>
      <c r="J58" s="141"/>
      <c r="L58" s="144"/>
    </row>
    <row r="59" spans="2:14" s="124" customFormat="1" x14ac:dyDescent="0.2">
      <c r="B59" s="1" t="s">
        <v>131</v>
      </c>
      <c r="C59" s="141"/>
      <c r="D59" s="142"/>
      <c r="E59" s="141"/>
      <c r="F59" s="141"/>
      <c r="G59" s="143"/>
      <c r="H59" s="141"/>
      <c r="I59" s="141"/>
      <c r="J59" s="141"/>
      <c r="L59" s="144"/>
    </row>
    <row r="60" spans="2:14" x14ac:dyDescent="0.2">
      <c r="B60" s="32" t="s">
        <v>46</v>
      </c>
      <c r="C60" s="141"/>
      <c r="D60" s="141"/>
      <c r="E60" s="141"/>
      <c r="F60" s="141"/>
      <c r="G60" s="143"/>
      <c r="H60" s="141"/>
      <c r="I60" s="141"/>
      <c r="J60" s="141"/>
      <c r="K60" s="145"/>
      <c r="L60" s="145"/>
      <c r="M60" s="608"/>
      <c r="N60" s="608"/>
    </row>
    <row r="61" spans="2:14" s="124" customFormat="1" x14ac:dyDescent="0.2">
      <c r="B61" s="1" t="s">
        <v>44</v>
      </c>
      <c r="C61" s="107"/>
      <c r="D61" s="141"/>
      <c r="E61" s="141"/>
      <c r="F61" s="141"/>
      <c r="G61" s="141"/>
      <c r="H61" s="141"/>
      <c r="I61" s="141"/>
      <c r="J61" s="141"/>
    </row>
    <row r="62" spans="2:14" x14ac:dyDescent="0.2">
      <c r="B62" s="1" t="s">
        <v>148</v>
      </c>
      <c r="C62" s="141"/>
      <c r="D62" s="141"/>
      <c r="E62" s="141"/>
      <c r="F62" s="141"/>
      <c r="G62" s="141"/>
      <c r="H62" s="141"/>
      <c r="I62" s="141"/>
      <c r="J62" s="146"/>
      <c r="K62" s="147"/>
      <c r="L62" s="146"/>
      <c r="M62" s="113"/>
      <c r="N62" s="113"/>
    </row>
    <row r="63" spans="2:14" x14ac:dyDescent="0.2">
      <c r="M63" s="608" t="s">
        <v>75</v>
      </c>
      <c r="N63" s="608"/>
    </row>
  </sheetData>
  <mergeCells count="9">
    <mergeCell ref="M63:N63"/>
    <mergeCell ref="M9:N10"/>
    <mergeCell ref="M60:N60"/>
    <mergeCell ref="B7:N7"/>
    <mergeCell ref="C9:D10"/>
    <mergeCell ref="E9:F10"/>
    <mergeCell ref="G9:H10"/>
    <mergeCell ref="I9:J10"/>
    <mergeCell ref="K9:L10"/>
  </mergeCells>
  <phoneticPr fontId="3" type="noConversion"/>
  <hyperlinks>
    <hyperlink ref="M63:N63" location="ÍNDICE!A1" display="Índice"/>
  </hyperlinks>
  <pageMargins left="0.75" right="0.75" top="1" bottom="1" header="0" footer="0"/>
  <pageSetup paperSize="9" orientation="portrait" horizontalDpi="0"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64"/>
  <sheetViews>
    <sheetView showRowColHeaders="0" zoomScaleNormal="100" zoomScaleSheetLayoutView="75" workbookViewId="0"/>
  </sheetViews>
  <sheetFormatPr baseColWidth="10" defaultColWidth="12.42578125" defaultRowHeight="12.75" x14ac:dyDescent="0.2"/>
  <cols>
    <col min="1" max="1" width="12.42578125" style="113"/>
    <col min="2" max="2" width="36.7109375" style="113" customWidth="1"/>
    <col min="3" max="14" width="8.85546875" style="191" customWidth="1"/>
    <col min="15" max="16384" width="12.42578125" style="113"/>
  </cols>
  <sheetData>
    <row r="5" spans="2:14" s="112" customFormat="1" x14ac:dyDescent="0.2">
      <c r="C5" s="168"/>
      <c r="D5" s="168"/>
      <c r="E5" s="168"/>
      <c r="F5" s="169"/>
      <c r="G5" s="168"/>
      <c r="H5" s="168"/>
      <c r="I5" s="168"/>
      <c r="J5" s="168"/>
      <c r="K5" s="168"/>
      <c r="L5" s="168"/>
      <c r="M5" s="168"/>
      <c r="N5" s="168"/>
    </row>
    <row r="7" spans="2:14" s="124" customFormat="1" x14ac:dyDescent="0.2">
      <c r="B7" s="625" t="s">
        <v>77</v>
      </c>
      <c r="C7" s="625"/>
      <c r="D7" s="625"/>
      <c r="E7" s="625"/>
      <c r="F7" s="625"/>
      <c r="G7" s="625"/>
      <c r="H7" s="625"/>
      <c r="I7" s="625"/>
      <c r="J7" s="625"/>
      <c r="K7" s="625"/>
      <c r="L7" s="625"/>
      <c r="M7" s="625"/>
      <c r="N7" s="625"/>
    </row>
    <row r="8" spans="2:14" s="124" customFormat="1" ht="13.5" thickBot="1" x14ac:dyDescent="0.25">
      <c r="C8" s="170"/>
      <c r="D8" s="170"/>
      <c r="E8" s="170"/>
      <c r="F8" s="170"/>
      <c r="G8" s="170"/>
      <c r="H8" s="170"/>
      <c r="I8" s="170"/>
      <c r="J8" s="170"/>
      <c r="K8" s="170"/>
      <c r="L8" s="170"/>
      <c r="M8" s="170"/>
      <c r="N8" s="170"/>
    </row>
    <row r="9" spans="2:14" s="124" customFormat="1" ht="12.75" customHeight="1" x14ac:dyDescent="0.2">
      <c r="B9" s="125"/>
      <c r="C9" s="600" t="s">
        <v>34</v>
      </c>
      <c r="D9" s="601"/>
      <c r="E9" s="600" t="s">
        <v>39</v>
      </c>
      <c r="F9" s="601"/>
      <c r="G9" s="600" t="s">
        <v>40</v>
      </c>
      <c r="H9" s="601"/>
      <c r="I9" s="600" t="s">
        <v>45</v>
      </c>
      <c r="J9" s="601"/>
      <c r="K9" s="604" t="s">
        <v>48</v>
      </c>
      <c r="L9" s="601"/>
      <c r="M9" s="600" t="s">
        <v>47</v>
      </c>
      <c r="N9" s="601"/>
    </row>
    <row r="10" spans="2:14" s="124" customFormat="1" ht="25.5" customHeight="1" x14ac:dyDescent="0.2">
      <c r="B10" s="126" t="s">
        <v>33</v>
      </c>
      <c r="C10" s="602"/>
      <c r="D10" s="603"/>
      <c r="E10" s="602"/>
      <c r="F10" s="603"/>
      <c r="G10" s="602"/>
      <c r="H10" s="603"/>
      <c r="I10" s="602"/>
      <c r="J10" s="603"/>
      <c r="K10" s="602"/>
      <c r="L10" s="603"/>
      <c r="M10" s="602"/>
      <c r="N10" s="603"/>
    </row>
    <row r="11" spans="2:14" s="124" customFormat="1" ht="15" customHeight="1" thickBot="1" x14ac:dyDescent="0.25">
      <c r="B11" s="171"/>
      <c r="C11" s="172" t="s">
        <v>1</v>
      </c>
      <c r="D11" s="173" t="s">
        <v>0</v>
      </c>
      <c r="E11" s="172" t="s">
        <v>1</v>
      </c>
      <c r="F11" s="173" t="s">
        <v>0</v>
      </c>
      <c r="G11" s="172" t="s">
        <v>1</v>
      </c>
      <c r="H11" s="173" t="s">
        <v>0</v>
      </c>
      <c r="I11" s="172" t="s">
        <v>1</v>
      </c>
      <c r="J11" s="173" t="s">
        <v>0</v>
      </c>
      <c r="K11" s="172" t="s">
        <v>1</v>
      </c>
      <c r="L11" s="173" t="s">
        <v>0</v>
      </c>
      <c r="M11" s="172" t="s">
        <v>1</v>
      </c>
      <c r="N11" s="173" t="s">
        <v>0</v>
      </c>
    </row>
    <row r="12" spans="2:14" s="124" customFormat="1" ht="13.5" customHeight="1" thickBot="1" x14ac:dyDescent="0.25">
      <c r="B12" s="174" t="s">
        <v>4</v>
      </c>
      <c r="C12" s="196">
        <v>10594</v>
      </c>
      <c r="D12" s="197">
        <v>7.23</v>
      </c>
      <c r="E12" s="196">
        <v>1860</v>
      </c>
      <c r="F12" s="206">
        <v>1.2722480965868865</v>
      </c>
      <c r="G12" s="216">
        <v>218</v>
      </c>
      <c r="H12" s="206">
        <v>0.14911294895480715</v>
      </c>
      <c r="I12" s="216">
        <v>652</v>
      </c>
      <c r="J12" s="206">
        <v>0.44597083815841404</v>
      </c>
      <c r="K12" s="222">
        <v>37</v>
      </c>
      <c r="L12" s="206">
        <v>2.5308161061136994E-2</v>
      </c>
      <c r="M12" s="175">
        <v>13361</v>
      </c>
      <c r="N12" s="176">
        <v>9.1389821604824704</v>
      </c>
    </row>
    <row r="13" spans="2:14" s="124" customFormat="1" x14ac:dyDescent="0.2">
      <c r="B13" s="177" t="s">
        <v>78</v>
      </c>
      <c r="C13" s="198">
        <v>2361</v>
      </c>
      <c r="D13" s="199">
        <v>1.61</v>
      </c>
      <c r="E13" s="207">
        <v>1066</v>
      </c>
      <c r="F13" s="208">
        <v>0.72914864030194693</v>
      </c>
      <c r="G13" s="207">
        <v>74</v>
      </c>
      <c r="H13" s="208">
        <v>5.0616322122273988E-2</v>
      </c>
      <c r="I13" s="207">
        <v>333</v>
      </c>
      <c r="J13" s="208">
        <v>0.22777344955023293</v>
      </c>
      <c r="K13" s="224">
        <v>15</v>
      </c>
      <c r="L13" s="208">
        <v>1.0260065295055538E-2</v>
      </c>
      <c r="M13" s="178">
        <v>3849</v>
      </c>
      <c r="N13" s="133">
        <v>2.6327327547112511</v>
      </c>
    </row>
    <row r="14" spans="2:14" s="124" customFormat="1" x14ac:dyDescent="0.2">
      <c r="B14" s="179" t="s">
        <v>79</v>
      </c>
      <c r="C14" s="200">
        <v>174</v>
      </c>
      <c r="D14" s="201">
        <v>0.12</v>
      </c>
      <c r="E14" s="200"/>
      <c r="F14" s="209"/>
      <c r="G14" s="210"/>
      <c r="H14" s="202"/>
      <c r="I14" s="210"/>
      <c r="J14" s="209"/>
      <c r="K14" s="226"/>
      <c r="L14" s="209"/>
      <c r="M14" s="181">
        <v>174</v>
      </c>
      <c r="N14" s="132">
        <v>0.11901675742264424</v>
      </c>
    </row>
    <row r="15" spans="2:14" s="124" customFormat="1" x14ac:dyDescent="0.2">
      <c r="B15" s="179" t="s">
        <v>80</v>
      </c>
      <c r="C15" s="200">
        <v>64</v>
      </c>
      <c r="D15" s="201">
        <v>0.04</v>
      </c>
      <c r="E15" s="200"/>
      <c r="F15" s="209"/>
      <c r="G15" s="210"/>
      <c r="H15" s="209"/>
      <c r="I15" s="210"/>
      <c r="J15" s="209"/>
      <c r="K15" s="226"/>
      <c r="L15" s="209"/>
      <c r="M15" s="181">
        <v>64</v>
      </c>
      <c r="N15" s="132">
        <v>4.3776278592236963E-2</v>
      </c>
    </row>
    <row r="16" spans="2:14" s="124" customFormat="1" x14ac:dyDescent="0.2">
      <c r="B16" s="179" t="s">
        <v>81</v>
      </c>
      <c r="C16" s="200">
        <v>75</v>
      </c>
      <c r="D16" s="201">
        <v>0.05</v>
      </c>
      <c r="E16" s="200"/>
      <c r="F16" s="209"/>
      <c r="G16" s="210"/>
      <c r="H16" s="209"/>
      <c r="I16" s="210"/>
      <c r="J16" s="209"/>
      <c r="K16" s="226"/>
      <c r="L16" s="209"/>
      <c r="M16" s="181">
        <v>75</v>
      </c>
      <c r="N16" s="132">
        <v>5.1300326475277686E-2</v>
      </c>
    </row>
    <row r="17" spans="2:14" s="124" customFormat="1" x14ac:dyDescent="0.2">
      <c r="B17" s="179" t="s">
        <v>82</v>
      </c>
      <c r="C17" s="200">
        <v>53</v>
      </c>
      <c r="D17" s="201">
        <v>0.04</v>
      </c>
      <c r="E17" s="200"/>
      <c r="F17" s="209"/>
      <c r="G17" s="210"/>
      <c r="H17" s="209"/>
      <c r="I17" s="210"/>
      <c r="J17" s="209"/>
      <c r="K17" s="226"/>
      <c r="L17" s="209"/>
      <c r="M17" s="181">
        <v>53</v>
      </c>
      <c r="N17" s="132">
        <v>3.6252230709196233E-2</v>
      </c>
    </row>
    <row r="18" spans="2:14" s="124" customFormat="1" x14ac:dyDescent="0.2">
      <c r="B18" s="179" t="s">
        <v>83</v>
      </c>
      <c r="C18" s="200">
        <v>37</v>
      </c>
      <c r="D18" s="201">
        <v>0.03</v>
      </c>
      <c r="E18" s="200"/>
      <c r="F18" s="209"/>
      <c r="G18" s="210"/>
      <c r="H18" s="209"/>
      <c r="I18" s="210"/>
      <c r="J18" s="209"/>
      <c r="K18" s="226"/>
      <c r="L18" s="209"/>
      <c r="M18" s="181">
        <v>37</v>
      </c>
      <c r="N18" s="132">
        <v>2.5308161061136994E-2</v>
      </c>
    </row>
    <row r="19" spans="2:14" s="124" customFormat="1" x14ac:dyDescent="0.2">
      <c r="B19" s="179" t="s">
        <v>84</v>
      </c>
      <c r="C19" s="200">
        <v>393</v>
      </c>
      <c r="D19" s="201">
        <v>0.27</v>
      </c>
      <c r="E19" s="210">
        <v>827</v>
      </c>
      <c r="F19" s="209">
        <v>0.56567159993406202</v>
      </c>
      <c r="G19" s="210">
        <v>4</v>
      </c>
      <c r="H19" s="202">
        <v>2.7360174120148102E-3</v>
      </c>
      <c r="I19" s="210">
        <v>333</v>
      </c>
      <c r="J19" s="209">
        <v>0.22777344955023293</v>
      </c>
      <c r="K19" s="226">
        <v>15</v>
      </c>
      <c r="L19" s="209">
        <v>1.0260065295055538E-2</v>
      </c>
      <c r="M19" s="181">
        <v>1572</v>
      </c>
      <c r="N19" s="132">
        <v>1.0752548429218203</v>
      </c>
    </row>
    <row r="20" spans="2:14" s="124" customFormat="1" x14ac:dyDescent="0.2">
      <c r="B20" s="179" t="s">
        <v>85</v>
      </c>
      <c r="C20" s="200">
        <v>4</v>
      </c>
      <c r="D20" s="202">
        <v>2.7360174120148102E-3</v>
      </c>
      <c r="E20" s="200"/>
      <c r="F20" s="209"/>
      <c r="G20" s="210"/>
      <c r="H20" s="209"/>
      <c r="I20" s="210"/>
      <c r="J20" s="209"/>
      <c r="K20" s="226"/>
      <c r="L20" s="209"/>
      <c r="M20" s="181">
        <v>4</v>
      </c>
      <c r="N20" s="180">
        <v>2.7360174120148102E-3</v>
      </c>
    </row>
    <row r="21" spans="2:14" s="124" customFormat="1" x14ac:dyDescent="0.2">
      <c r="B21" s="179" t="s">
        <v>86</v>
      </c>
      <c r="C21" s="200">
        <v>10</v>
      </c>
      <c r="D21" s="201">
        <v>0.01</v>
      </c>
      <c r="E21" s="200"/>
      <c r="F21" s="209"/>
      <c r="G21" s="210"/>
      <c r="H21" s="209"/>
      <c r="I21" s="210"/>
      <c r="J21" s="209"/>
      <c r="K21" s="226"/>
      <c r="L21" s="209"/>
      <c r="M21" s="181">
        <v>10</v>
      </c>
      <c r="N21" s="132">
        <v>6.8400435300370252E-3</v>
      </c>
    </row>
    <row r="22" spans="2:14" s="124" customFormat="1" x14ac:dyDescent="0.2">
      <c r="B22" s="179" t="s">
        <v>87</v>
      </c>
      <c r="C22" s="200">
        <v>145</v>
      </c>
      <c r="D22" s="201">
        <v>0.1</v>
      </c>
      <c r="E22" s="200"/>
      <c r="F22" s="209"/>
      <c r="G22" s="210"/>
      <c r="H22" s="209"/>
      <c r="I22" s="210"/>
      <c r="J22" s="209"/>
      <c r="K22" s="226"/>
      <c r="L22" s="209"/>
      <c r="M22" s="181">
        <v>145</v>
      </c>
      <c r="N22" s="132">
        <v>9.9180631185536869E-2</v>
      </c>
    </row>
    <row r="23" spans="2:14" s="124" customFormat="1" x14ac:dyDescent="0.2">
      <c r="B23" s="179" t="s">
        <v>88</v>
      </c>
      <c r="C23" s="200">
        <v>15</v>
      </c>
      <c r="D23" s="201">
        <v>0.01</v>
      </c>
      <c r="E23" s="200"/>
      <c r="F23" s="209"/>
      <c r="G23" s="210"/>
      <c r="H23" s="209"/>
      <c r="I23" s="210"/>
      <c r="J23" s="209"/>
      <c r="K23" s="226"/>
      <c r="L23" s="209"/>
      <c r="M23" s="181">
        <v>15</v>
      </c>
      <c r="N23" s="132">
        <v>1.0260065295055538E-2</v>
      </c>
    </row>
    <row r="24" spans="2:14" s="124" customFormat="1" x14ac:dyDescent="0.2">
      <c r="B24" s="179" t="s">
        <v>89</v>
      </c>
      <c r="C24" s="200">
        <v>129</v>
      </c>
      <c r="D24" s="201">
        <v>0.09</v>
      </c>
      <c r="E24" s="200"/>
      <c r="F24" s="209"/>
      <c r="G24" s="210"/>
      <c r="H24" s="209"/>
      <c r="I24" s="210"/>
      <c r="J24" s="209"/>
      <c r="K24" s="226"/>
      <c r="L24" s="209"/>
      <c r="M24" s="181">
        <v>129</v>
      </c>
      <c r="N24" s="132">
        <v>8.8236561537477623E-2</v>
      </c>
    </row>
    <row r="25" spans="2:14" s="124" customFormat="1" x14ac:dyDescent="0.2">
      <c r="B25" s="179" t="s">
        <v>90</v>
      </c>
      <c r="C25" s="200">
        <v>15</v>
      </c>
      <c r="D25" s="201">
        <v>0.06</v>
      </c>
      <c r="E25" s="200"/>
      <c r="F25" s="209"/>
      <c r="G25" s="210"/>
      <c r="H25" s="209"/>
      <c r="I25" s="210"/>
      <c r="J25" s="209"/>
      <c r="K25" s="226"/>
      <c r="L25" s="209"/>
      <c r="M25" s="181">
        <v>15</v>
      </c>
      <c r="N25" s="132">
        <v>1.0260065295055538E-2</v>
      </c>
    </row>
    <row r="26" spans="2:14" s="124" customFormat="1" x14ac:dyDescent="0.2">
      <c r="B26" s="179" t="s">
        <v>91</v>
      </c>
      <c r="C26" s="200">
        <v>11</v>
      </c>
      <c r="D26" s="201">
        <v>0.01</v>
      </c>
      <c r="E26" s="200"/>
      <c r="F26" s="209"/>
      <c r="G26" s="210"/>
      <c r="H26" s="209"/>
      <c r="I26" s="210"/>
      <c r="J26" s="209"/>
      <c r="K26" s="226"/>
      <c r="L26" s="209"/>
      <c r="M26" s="181">
        <v>11</v>
      </c>
      <c r="N26" s="132">
        <v>7.5240478830407272E-3</v>
      </c>
    </row>
    <row r="27" spans="2:14" s="124" customFormat="1" x14ac:dyDescent="0.2">
      <c r="B27" s="179" t="s">
        <v>92</v>
      </c>
      <c r="C27" s="200">
        <v>4</v>
      </c>
      <c r="D27" s="202">
        <v>2.7360174120148102E-3</v>
      </c>
      <c r="E27" s="200"/>
      <c r="F27" s="209"/>
      <c r="G27" s="210"/>
      <c r="H27" s="209"/>
      <c r="I27" s="210"/>
      <c r="J27" s="209"/>
      <c r="K27" s="226"/>
      <c r="L27" s="209"/>
      <c r="M27" s="181">
        <v>4</v>
      </c>
      <c r="N27" s="180">
        <v>2.7360174120148102E-3</v>
      </c>
    </row>
    <row r="28" spans="2:14" s="124" customFormat="1" x14ac:dyDescent="0.2">
      <c r="B28" s="179" t="s">
        <v>93</v>
      </c>
      <c r="C28" s="200">
        <v>32</v>
      </c>
      <c r="D28" s="201">
        <v>0.02</v>
      </c>
      <c r="E28" s="200"/>
      <c r="F28" s="209"/>
      <c r="G28" s="210"/>
      <c r="H28" s="209"/>
      <c r="I28" s="210"/>
      <c r="J28" s="209"/>
      <c r="K28" s="226"/>
      <c r="L28" s="209"/>
      <c r="M28" s="181">
        <v>32</v>
      </c>
      <c r="N28" s="132">
        <v>2.1888139296118481E-2</v>
      </c>
    </row>
    <row r="29" spans="2:14" s="124" customFormat="1" x14ac:dyDescent="0.2">
      <c r="B29" s="179" t="s">
        <v>94</v>
      </c>
      <c r="C29" s="200">
        <v>12</v>
      </c>
      <c r="D29" s="201">
        <v>0.01</v>
      </c>
      <c r="E29" s="200"/>
      <c r="F29" s="209"/>
      <c r="G29" s="210"/>
      <c r="H29" s="209"/>
      <c r="I29" s="210"/>
      <c r="J29" s="209"/>
      <c r="K29" s="226"/>
      <c r="L29" s="209"/>
      <c r="M29" s="181">
        <v>12</v>
      </c>
      <c r="N29" s="132">
        <v>8.2080522360444309E-3</v>
      </c>
    </row>
    <row r="30" spans="2:14" s="124" customFormat="1" x14ac:dyDescent="0.2">
      <c r="B30" s="179" t="s">
        <v>95</v>
      </c>
      <c r="C30" s="200">
        <v>123</v>
      </c>
      <c r="D30" s="201">
        <v>0.21</v>
      </c>
      <c r="E30" s="200"/>
      <c r="F30" s="209"/>
      <c r="G30" s="210"/>
      <c r="H30" s="209"/>
      <c r="I30" s="210"/>
      <c r="J30" s="209"/>
      <c r="K30" s="226"/>
      <c r="L30" s="202"/>
      <c r="M30" s="181">
        <v>123</v>
      </c>
      <c r="N30" s="132">
        <v>8.4132535419455409E-2</v>
      </c>
    </row>
    <row r="31" spans="2:14" s="124" customFormat="1" x14ac:dyDescent="0.2">
      <c r="B31" s="179" t="s">
        <v>96</v>
      </c>
      <c r="C31" s="200">
        <v>85</v>
      </c>
      <c r="D31" s="201">
        <v>0.06</v>
      </c>
      <c r="E31" s="200"/>
      <c r="F31" s="209"/>
      <c r="G31" s="210"/>
      <c r="H31" s="209"/>
      <c r="I31" s="210"/>
      <c r="J31" s="209"/>
      <c r="K31" s="226"/>
      <c r="L31" s="202"/>
      <c r="M31" s="181">
        <v>85</v>
      </c>
      <c r="N31" s="132">
        <v>5.8140370005314711E-2</v>
      </c>
    </row>
    <row r="32" spans="2:14" s="124" customFormat="1" x14ac:dyDescent="0.2">
      <c r="B32" s="179" t="s">
        <v>97</v>
      </c>
      <c r="C32" s="200">
        <v>65</v>
      </c>
      <c r="D32" s="201">
        <v>0.04</v>
      </c>
      <c r="E32" s="200"/>
      <c r="F32" s="209"/>
      <c r="G32" s="210"/>
      <c r="H32" s="209"/>
      <c r="I32" s="210"/>
      <c r="J32" s="209"/>
      <c r="K32" s="226"/>
      <c r="L32" s="209"/>
      <c r="M32" s="181">
        <v>65</v>
      </c>
      <c r="N32" s="132">
        <v>4.446028294524066E-2</v>
      </c>
    </row>
    <row r="33" spans="2:14" s="124" customFormat="1" x14ac:dyDescent="0.2">
      <c r="B33" s="179" t="s">
        <v>98</v>
      </c>
      <c r="C33" s="200">
        <v>51</v>
      </c>
      <c r="D33" s="201">
        <v>0.03</v>
      </c>
      <c r="E33" s="200"/>
      <c r="F33" s="209"/>
      <c r="G33" s="210"/>
      <c r="H33" s="209"/>
      <c r="I33" s="210"/>
      <c r="J33" s="209"/>
      <c r="K33" s="226"/>
      <c r="L33" s="209"/>
      <c r="M33" s="181">
        <v>51</v>
      </c>
      <c r="N33" s="132">
        <v>3.4884222003188831E-2</v>
      </c>
    </row>
    <row r="34" spans="2:14" s="124" customFormat="1" x14ac:dyDescent="0.2">
      <c r="B34" s="179" t="s">
        <v>99</v>
      </c>
      <c r="C34" s="200">
        <v>119</v>
      </c>
      <c r="D34" s="201">
        <v>0.46</v>
      </c>
      <c r="E34" s="210">
        <v>239</v>
      </c>
      <c r="F34" s="209">
        <v>0.16347704036788491</v>
      </c>
      <c r="G34" s="210"/>
      <c r="H34" s="209"/>
      <c r="I34" s="210"/>
      <c r="J34" s="209"/>
      <c r="K34" s="226"/>
      <c r="L34" s="209"/>
      <c r="M34" s="181">
        <v>358</v>
      </c>
      <c r="N34" s="132">
        <v>0.24487355837532551</v>
      </c>
    </row>
    <row r="35" spans="2:14" s="124" customFormat="1" x14ac:dyDescent="0.2">
      <c r="B35" s="179" t="s">
        <v>100</v>
      </c>
      <c r="C35" s="200">
        <v>82</v>
      </c>
      <c r="D35" s="201">
        <v>0.06</v>
      </c>
      <c r="E35" s="200"/>
      <c r="F35" s="209"/>
      <c r="G35" s="210"/>
      <c r="H35" s="209"/>
      <c r="I35" s="210"/>
      <c r="J35" s="209"/>
      <c r="K35" s="226"/>
      <c r="L35" s="209"/>
      <c r="M35" s="181">
        <v>82</v>
      </c>
      <c r="N35" s="132">
        <v>5.6088356946303604E-2</v>
      </c>
    </row>
    <row r="36" spans="2:14" s="124" customFormat="1" x14ac:dyDescent="0.2">
      <c r="B36" s="179" t="s">
        <v>101</v>
      </c>
      <c r="C36" s="200">
        <v>69</v>
      </c>
      <c r="D36" s="201">
        <v>0.05</v>
      </c>
      <c r="E36" s="200"/>
      <c r="F36" s="209"/>
      <c r="G36" s="210">
        <v>70</v>
      </c>
      <c r="H36" s="209">
        <v>4.7880304710259176E-2</v>
      </c>
      <c r="I36" s="210"/>
      <c r="J36" s="209"/>
      <c r="K36" s="226"/>
      <c r="L36" s="209"/>
      <c r="M36" s="181">
        <v>139</v>
      </c>
      <c r="N36" s="132">
        <v>9.5076605067514655E-2</v>
      </c>
    </row>
    <row r="37" spans="2:14" s="124" customFormat="1" x14ac:dyDescent="0.2">
      <c r="B37" s="179" t="s">
        <v>102</v>
      </c>
      <c r="C37" s="200">
        <v>343</v>
      </c>
      <c r="D37" s="201">
        <v>0.23</v>
      </c>
      <c r="E37" s="200"/>
      <c r="F37" s="209"/>
      <c r="G37" s="210"/>
      <c r="H37" s="209"/>
      <c r="I37" s="210"/>
      <c r="J37" s="209"/>
      <c r="K37" s="226"/>
      <c r="L37" s="209"/>
      <c r="M37" s="181">
        <v>343</v>
      </c>
      <c r="N37" s="132">
        <v>0.23461349308026996</v>
      </c>
    </row>
    <row r="38" spans="2:14" s="124" customFormat="1" x14ac:dyDescent="0.2">
      <c r="B38" s="179" t="s">
        <v>103</v>
      </c>
      <c r="C38" s="200">
        <v>251</v>
      </c>
      <c r="D38" s="201">
        <v>0.17</v>
      </c>
      <c r="E38" s="200"/>
      <c r="F38" s="209"/>
      <c r="G38" s="210"/>
      <c r="H38" s="209"/>
      <c r="I38" s="210"/>
      <c r="J38" s="209"/>
      <c r="K38" s="226"/>
      <c r="L38" s="209"/>
      <c r="M38" s="181">
        <v>251</v>
      </c>
      <c r="N38" s="132">
        <v>0.17168509260392933</v>
      </c>
    </row>
    <row r="39" spans="2:14" s="124" customFormat="1" x14ac:dyDescent="0.2">
      <c r="B39" s="182" t="s">
        <v>104</v>
      </c>
      <c r="C39" s="200">
        <v>45</v>
      </c>
      <c r="D39" s="201">
        <v>0.03</v>
      </c>
      <c r="E39" s="200"/>
      <c r="F39" s="209"/>
      <c r="G39" s="210"/>
      <c r="H39" s="209"/>
      <c r="I39" s="210"/>
      <c r="J39" s="209"/>
      <c r="K39" s="226"/>
      <c r="L39" s="209"/>
      <c r="M39" s="181">
        <v>45</v>
      </c>
      <c r="N39" s="132">
        <v>3.0780195885166613E-2</v>
      </c>
    </row>
    <row r="40" spans="2:14" s="124" customFormat="1" x14ac:dyDescent="0.2">
      <c r="B40" s="182" t="s">
        <v>105</v>
      </c>
      <c r="C40" s="200">
        <v>45</v>
      </c>
      <c r="D40" s="201">
        <v>0.03</v>
      </c>
      <c r="E40" s="200"/>
      <c r="F40" s="209"/>
      <c r="G40" s="210">
        <v>60</v>
      </c>
      <c r="H40" s="202">
        <v>4.1040261180222151E-2</v>
      </c>
      <c r="I40" s="210"/>
      <c r="J40" s="209"/>
      <c r="K40" s="226"/>
      <c r="L40" s="209"/>
      <c r="M40" s="181">
        <v>105</v>
      </c>
      <c r="N40" s="132">
        <v>7.1820457065388768E-2</v>
      </c>
    </row>
    <row r="41" spans="2:14" s="124" customFormat="1" x14ac:dyDescent="0.2">
      <c r="B41" s="182" t="s">
        <v>106</v>
      </c>
      <c r="C41" s="200">
        <v>4052</v>
      </c>
      <c r="D41" s="201">
        <v>2.76</v>
      </c>
      <c r="E41" s="200">
        <v>794</v>
      </c>
      <c r="F41" s="209">
        <v>0.54309945628493972</v>
      </c>
      <c r="G41" s="210">
        <v>54</v>
      </c>
      <c r="H41" s="209">
        <v>3.6936235062199937E-2</v>
      </c>
      <c r="I41" s="210">
        <v>319</v>
      </c>
      <c r="J41" s="209">
        <v>0.21819738860818111</v>
      </c>
      <c r="K41" s="226">
        <v>15</v>
      </c>
      <c r="L41" s="209">
        <v>1.0260065295055538E-2</v>
      </c>
      <c r="M41" s="181">
        <v>5234</v>
      </c>
      <c r="N41" s="132">
        <v>3.5800787836213792</v>
      </c>
    </row>
    <row r="42" spans="2:14" s="124" customFormat="1" x14ac:dyDescent="0.2">
      <c r="B42" s="179" t="s">
        <v>107</v>
      </c>
      <c r="C42" s="200">
        <v>3886</v>
      </c>
      <c r="D42" s="201">
        <v>2.65</v>
      </c>
      <c r="E42" s="210">
        <v>794</v>
      </c>
      <c r="F42" s="201"/>
      <c r="G42" s="210">
        <v>54</v>
      </c>
      <c r="H42" s="209">
        <v>3.6936235062199937E-2</v>
      </c>
      <c r="I42" s="210">
        <v>319</v>
      </c>
      <c r="J42" s="209">
        <v>0.21819738860818111</v>
      </c>
      <c r="K42" s="226">
        <v>15</v>
      </c>
      <c r="L42" s="209">
        <v>1.0260065295055538E-2</v>
      </c>
      <c r="M42" s="181">
        <v>5068</v>
      </c>
      <c r="N42" s="132">
        <v>3.4665340610227644</v>
      </c>
    </row>
    <row r="43" spans="2:14" s="124" customFormat="1" x14ac:dyDescent="0.2">
      <c r="B43" s="179" t="s">
        <v>108</v>
      </c>
      <c r="C43" s="200">
        <v>156</v>
      </c>
      <c r="D43" s="201">
        <v>0.42</v>
      </c>
      <c r="E43" s="200"/>
      <c r="F43" s="201"/>
      <c r="G43" s="210"/>
      <c r="H43" s="201"/>
      <c r="I43" s="210"/>
      <c r="J43" s="201"/>
      <c r="K43" s="235"/>
      <c r="L43" s="233"/>
      <c r="M43" s="181">
        <v>156</v>
      </c>
      <c r="N43" s="132">
        <v>0.10670467906857758</v>
      </c>
    </row>
    <row r="44" spans="2:14" s="124" customFormat="1" x14ac:dyDescent="0.2">
      <c r="B44" s="179" t="s">
        <v>109</v>
      </c>
      <c r="C44" s="200">
        <v>10</v>
      </c>
      <c r="D44" s="201">
        <v>0.01</v>
      </c>
      <c r="E44" s="200"/>
      <c r="F44" s="201"/>
      <c r="G44" s="210"/>
      <c r="H44" s="201"/>
      <c r="I44" s="210"/>
      <c r="J44" s="201"/>
      <c r="K44" s="226"/>
      <c r="L44" s="201"/>
      <c r="M44" s="181">
        <v>10</v>
      </c>
      <c r="N44" s="132">
        <v>6.8400435300370252E-3</v>
      </c>
    </row>
    <row r="45" spans="2:14" x14ac:dyDescent="0.2">
      <c r="B45" s="182" t="s">
        <v>110</v>
      </c>
      <c r="C45" s="200">
        <v>105</v>
      </c>
      <c r="D45" s="201">
        <v>7.0000000000000007E-2</v>
      </c>
      <c r="E45" s="210"/>
      <c r="F45" s="201"/>
      <c r="G45" s="210"/>
      <c r="H45" s="201"/>
      <c r="I45" s="210"/>
      <c r="J45" s="232"/>
      <c r="K45" s="236"/>
      <c r="L45" s="232"/>
      <c r="M45" s="183"/>
      <c r="N45" s="184"/>
    </row>
    <row r="46" spans="2:14" s="124" customFormat="1" x14ac:dyDescent="0.2">
      <c r="B46" s="182" t="s">
        <v>111</v>
      </c>
      <c r="C46" s="200">
        <v>8</v>
      </c>
      <c r="D46" s="201">
        <v>0.01</v>
      </c>
      <c r="E46" s="210"/>
      <c r="F46" s="201"/>
      <c r="G46" s="210">
        <v>13</v>
      </c>
      <c r="H46" s="209">
        <v>8.8920565890481338E-3</v>
      </c>
      <c r="I46" s="210"/>
      <c r="J46" s="201"/>
      <c r="K46" s="226"/>
      <c r="L46" s="201"/>
      <c r="M46" s="181"/>
      <c r="N46" s="132"/>
    </row>
    <row r="47" spans="2:14" s="124" customFormat="1" x14ac:dyDescent="0.2">
      <c r="B47" s="182" t="s">
        <v>112</v>
      </c>
      <c r="C47" s="200">
        <v>3973</v>
      </c>
      <c r="D47" s="201">
        <v>2.71</v>
      </c>
      <c r="E47" s="200"/>
      <c r="F47" s="201"/>
      <c r="G47" s="210">
        <v>17</v>
      </c>
      <c r="H47" s="209">
        <v>1.1628074001062944E-2</v>
      </c>
      <c r="I47" s="210"/>
      <c r="J47" s="201"/>
      <c r="K47" s="226">
        <v>7</v>
      </c>
      <c r="L47" s="202">
        <v>4.7880304710259175E-3</v>
      </c>
      <c r="M47" s="181">
        <v>3997</v>
      </c>
      <c r="N47" s="132">
        <v>2.733965398955799</v>
      </c>
    </row>
    <row r="48" spans="2:14" s="124" customFormat="1" x14ac:dyDescent="0.2">
      <c r="B48" s="179" t="s">
        <v>113</v>
      </c>
      <c r="C48" s="200">
        <v>3283</v>
      </c>
      <c r="D48" s="201">
        <v>2.2400000000000002</v>
      </c>
      <c r="E48" s="210"/>
      <c r="F48" s="201"/>
      <c r="G48" s="210">
        <v>17</v>
      </c>
      <c r="H48" s="209">
        <v>1.1628074001062944E-2</v>
      </c>
      <c r="I48" s="210"/>
      <c r="J48" s="201"/>
      <c r="K48" s="226">
        <v>7</v>
      </c>
      <c r="L48" s="202">
        <v>4.7880304710259175E-3</v>
      </c>
      <c r="M48" s="181"/>
      <c r="N48" s="132"/>
    </row>
    <row r="49" spans="2:14" s="124" customFormat="1" x14ac:dyDescent="0.2">
      <c r="B49" s="179" t="s">
        <v>114</v>
      </c>
      <c r="C49" s="200">
        <v>690</v>
      </c>
      <c r="D49" s="201">
        <v>0.47</v>
      </c>
      <c r="E49" s="200"/>
      <c r="F49" s="201"/>
      <c r="G49" s="210"/>
      <c r="H49" s="209"/>
      <c r="I49" s="210"/>
      <c r="J49" s="201"/>
      <c r="K49" s="226"/>
      <c r="L49" s="209"/>
      <c r="M49" s="181">
        <v>690</v>
      </c>
      <c r="N49" s="132">
        <v>0.47196300357255472</v>
      </c>
    </row>
    <row r="50" spans="2:14" s="124" customFormat="1" ht="13.5" thickBot="1" x14ac:dyDescent="0.25">
      <c r="B50" s="185" t="s">
        <v>115</v>
      </c>
      <c r="C50" s="200">
        <v>5</v>
      </c>
      <c r="D50" s="202">
        <f>C50/1461979*1000</f>
        <v>3.4200217650185126E-3</v>
      </c>
      <c r="E50" s="203"/>
      <c r="F50" s="204"/>
      <c r="G50" s="213"/>
      <c r="H50" s="214"/>
      <c r="I50" s="213"/>
      <c r="J50" s="204"/>
      <c r="K50" s="229"/>
      <c r="L50" s="214"/>
      <c r="M50" s="186">
        <v>5</v>
      </c>
      <c r="N50" s="187">
        <v>3.4200217650185126E-3</v>
      </c>
    </row>
    <row r="51" spans="2:14" s="124" customFormat="1" ht="13.5" thickBot="1" x14ac:dyDescent="0.25">
      <c r="B51" s="174" t="s">
        <v>26</v>
      </c>
      <c r="C51" s="196">
        <v>3602</v>
      </c>
      <c r="D51" s="197">
        <v>2.46</v>
      </c>
      <c r="E51" s="211">
        <v>615</v>
      </c>
      <c r="F51" s="212">
        <v>0.42066267709727706</v>
      </c>
      <c r="G51" s="217">
        <v>73</v>
      </c>
      <c r="H51" s="218">
        <v>4.9932317769270283E-2</v>
      </c>
      <c r="I51" s="211">
        <v>244</v>
      </c>
      <c r="J51" s="218">
        <v>0.16689706213290342</v>
      </c>
      <c r="K51" s="237"/>
      <c r="L51" s="218"/>
      <c r="M51" s="189">
        <v>4534</v>
      </c>
      <c r="N51" s="188">
        <v>3.1012757365187871</v>
      </c>
    </row>
    <row r="52" spans="2:14" s="124" customFormat="1" x14ac:dyDescent="0.2">
      <c r="B52" s="179" t="s">
        <v>116</v>
      </c>
      <c r="C52" s="200">
        <v>179</v>
      </c>
      <c r="D52" s="201">
        <v>0.12</v>
      </c>
      <c r="E52" s="210"/>
      <c r="F52" s="201"/>
      <c r="G52" s="219"/>
      <c r="H52" s="220"/>
      <c r="I52" s="210"/>
      <c r="J52" s="219"/>
      <c r="K52" s="226"/>
      <c r="L52" s="220"/>
      <c r="M52" s="131">
        <v>179</v>
      </c>
      <c r="N52" s="132">
        <v>0.12243677918766276</v>
      </c>
    </row>
    <row r="53" spans="2:14" s="124" customFormat="1" x14ac:dyDescent="0.2">
      <c r="B53" s="179" t="s">
        <v>117</v>
      </c>
      <c r="C53" s="200">
        <v>21</v>
      </c>
      <c r="D53" s="201">
        <v>0.01</v>
      </c>
      <c r="E53" s="210"/>
      <c r="F53" s="201"/>
      <c r="G53" s="219">
        <v>17</v>
      </c>
      <c r="H53" s="220">
        <v>1.1628074001062944E-2</v>
      </c>
      <c r="I53" s="210"/>
      <c r="J53" s="219"/>
      <c r="K53" s="226"/>
      <c r="L53" s="220"/>
      <c r="M53" s="131">
        <v>38</v>
      </c>
      <c r="N53" s="132">
        <v>2.5992165414140695E-2</v>
      </c>
    </row>
    <row r="54" spans="2:14" s="124" customFormat="1" x14ac:dyDescent="0.2">
      <c r="B54" s="179" t="s">
        <v>118</v>
      </c>
      <c r="C54" s="200">
        <v>475</v>
      </c>
      <c r="D54" s="201">
        <v>0.32</v>
      </c>
      <c r="E54" s="210"/>
      <c r="F54" s="201"/>
      <c r="G54" s="219"/>
      <c r="H54" s="220"/>
      <c r="I54" s="210"/>
      <c r="J54" s="219"/>
      <c r="K54" s="226"/>
      <c r="L54" s="220"/>
      <c r="M54" s="131">
        <v>475</v>
      </c>
      <c r="N54" s="132">
        <v>0.32490206767675867</v>
      </c>
    </row>
    <row r="55" spans="2:14" s="124" customFormat="1" x14ac:dyDescent="0.2">
      <c r="B55" s="179" t="s">
        <v>119</v>
      </c>
      <c r="C55" s="200">
        <v>1373</v>
      </c>
      <c r="D55" s="201">
        <v>0.94</v>
      </c>
      <c r="E55" s="210">
        <v>409</v>
      </c>
      <c r="F55" s="209">
        <v>0.27975778037851429</v>
      </c>
      <c r="G55" s="219">
        <v>49</v>
      </c>
      <c r="H55" s="220">
        <v>3.3516213297181428E-2</v>
      </c>
      <c r="I55" s="210"/>
      <c r="J55" s="219"/>
      <c r="K55" s="226"/>
      <c r="L55" s="220"/>
      <c r="M55" s="131">
        <v>1831</v>
      </c>
      <c r="N55" s="132">
        <v>1.2524119703497794</v>
      </c>
    </row>
    <row r="56" spans="2:14" s="124" customFormat="1" ht="13.5" thickBot="1" x14ac:dyDescent="0.25">
      <c r="B56" s="190" t="s">
        <v>120</v>
      </c>
      <c r="C56" s="203">
        <v>1554</v>
      </c>
      <c r="D56" s="204">
        <v>1.06</v>
      </c>
      <c r="E56" s="213">
        <v>206</v>
      </c>
      <c r="F56" s="214">
        <v>0.14090489671876272</v>
      </c>
      <c r="G56" s="219">
        <v>7</v>
      </c>
      <c r="H56" s="221">
        <v>4.7880304710259175E-3</v>
      </c>
      <c r="I56" s="210">
        <v>244</v>
      </c>
      <c r="J56" s="220">
        <v>0.16689706213290342</v>
      </c>
      <c r="K56" s="226"/>
      <c r="L56" s="220"/>
      <c r="M56" s="131">
        <v>2011</v>
      </c>
      <c r="N56" s="132">
        <v>1.3755327538904458</v>
      </c>
    </row>
    <row r="57" spans="2:14" s="124" customFormat="1" ht="13.5" thickBot="1" x14ac:dyDescent="0.25">
      <c r="B57" s="174" t="s">
        <v>32</v>
      </c>
      <c r="C57" s="196">
        <v>14196</v>
      </c>
      <c r="D57" s="205">
        <v>9.68</v>
      </c>
      <c r="E57" s="196">
        <v>2475</v>
      </c>
      <c r="F57" s="215">
        <v>1.6929107736841638</v>
      </c>
      <c r="G57" s="216">
        <v>291</v>
      </c>
      <c r="H57" s="215">
        <v>0.19904526672407744</v>
      </c>
      <c r="I57" s="216">
        <v>896</v>
      </c>
      <c r="J57" s="215">
        <v>0.61286790029131744</v>
      </c>
      <c r="K57" s="222">
        <v>37</v>
      </c>
      <c r="L57" s="215">
        <v>2.5308161061136994E-2</v>
      </c>
      <c r="M57" s="175">
        <v>17895</v>
      </c>
      <c r="N57" s="176">
        <v>12.240257897001257</v>
      </c>
    </row>
    <row r="58" spans="2:14" s="124" customFormat="1" x14ac:dyDescent="0.2">
      <c r="B58" s="1" t="s">
        <v>134</v>
      </c>
      <c r="C58" s="141"/>
      <c r="D58" s="142"/>
      <c r="E58" s="141"/>
      <c r="F58" s="141"/>
      <c r="G58" s="143"/>
      <c r="H58" s="141"/>
      <c r="I58" s="141"/>
      <c r="J58" s="141"/>
      <c r="L58" s="144"/>
    </row>
    <row r="59" spans="2:14" x14ac:dyDescent="0.2">
      <c r="B59" s="1" t="s">
        <v>131</v>
      </c>
      <c r="C59" s="141"/>
      <c r="D59" s="142"/>
      <c r="E59" s="141"/>
      <c r="F59" s="141"/>
      <c r="G59" s="143"/>
      <c r="H59" s="141"/>
      <c r="I59" s="141"/>
      <c r="J59" s="141"/>
      <c r="K59" s="124"/>
      <c r="L59" s="144"/>
      <c r="M59" s="124"/>
      <c r="N59" s="124"/>
    </row>
    <row r="60" spans="2:14" s="124" customFormat="1" x14ac:dyDescent="0.2">
      <c r="B60" s="32" t="s">
        <v>46</v>
      </c>
      <c r="C60" s="141"/>
      <c r="D60" s="141"/>
      <c r="E60" s="141"/>
      <c r="F60" s="141"/>
      <c r="G60" s="143"/>
      <c r="H60" s="141"/>
      <c r="I60" s="141"/>
      <c r="J60" s="141"/>
      <c r="K60" s="145"/>
      <c r="L60" s="145"/>
      <c r="M60" s="608"/>
      <c r="N60" s="608"/>
    </row>
    <row r="61" spans="2:14" x14ac:dyDescent="0.2">
      <c r="B61" s="1" t="s">
        <v>44</v>
      </c>
      <c r="C61" s="107"/>
      <c r="D61" s="141"/>
      <c r="E61" s="141"/>
      <c r="F61" s="141"/>
      <c r="G61" s="141"/>
      <c r="H61" s="141"/>
      <c r="I61" s="141"/>
      <c r="J61" s="141"/>
      <c r="K61" s="124"/>
      <c r="L61" s="124"/>
      <c r="M61" s="124"/>
      <c r="N61" s="124"/>
    </row>
    <row r="62" spans="2:14" x14ac:dyDescent="0.2">
      <c r="B62" s="1" t="s">
        <v>148</v>
      </c>
      <c r="C62" s="141"/>
      <c r="D62" s="141"/>
      <c r="E62" s="141"/>
      <c r="F62" s="141"/>
      <c r="G62" s="141"/>
      <c r="H62" s="141"/>
      <c r="I62" s="141"/>
      <c r="J62" s="146"/>
      <c r="K62" s="147"/>
      <c r="L62" s="146"/>
      <c r="M62" s="113"/>
      <c r="N62" s="113"/>
    </row>
    <row r="63" spans="2:14" x14ac:dyDescent="0.2">
      <c r="M63" s="124"/>
      <c r="N63" s="124"/>
    </row>
    <row r="64" spans="2:14" x14ac:dyDescent="0.2">
      <c r="M64" s="113"/>
      <c r="N64" s="113"/>
    </row>
  </sheetData>
  <mergeCells count="8">
    <mergeCell ref="M60:N60"/>
    <mergeCell ref="C9:D10"/>
    <mergeCell ref="B7:N7"/>
    <mergeCell ref="E9:F10"/>
    <mergeCell ref="G9:H10"/>
    <mergeCell ref="I9:J10"/>
    <mergeCell ref="K9:L10"/>
    <mergeCell ref="M9:N10"/>
  </mergeCells>
  <phoneticPr fontId="3" type="noConversion"/>
  <pageMargins left="0.75" right="0.75" top="1" bottom="1" header="0" footer="0"/>
  <pageSetup paperSize="9" scale="50" orientation="landscape" horizontalDpi="0"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O47"/>
  <sheetViews>
    <sheetView showRowColHeaders="0" zoomScaleNormal="100" workbookViewId="0"/>
  </sheetViews>
  <sheetFormatPr baseColWidth="10" defaultColWidth="11.42578125" defaultRowHeight="12.75" x14ac:dyDescent="0.2"/>
  <cols>
    <col min="1" max="1" width="11.42578125" style="113"/>
    <col min="2" max="2" width="36.7109375" style="113" customWidth="1"/>
    <col min="3" max="5" width="9.42578125" style="147" customWidth="1"/>
    <col min="6" max="6" width="11.5703125" style="147" customWidth="1"/>
    <col min="7" max="7" width="6.28515625" style="147" customWidth="1"/>
    <col min="8" max="8" width="9.42578125" style="147" customWidth="1"/>
    <col min="9" max="9" width="7.28515625" style="147" customWidth="1"/>
    <col min="10" max="10" width="9.42578125" style="147" customWidth="1"/>
    <col min="11" max="11" width="6" style="113" customWidth="1"/>
    <col min="12" max="12" width="7.85546875" style="113" customWidth="1"/>
    <col min="13" max="13" width="7.42578125" style="113" customWidth="1"/>
    <col min="14" max="14" width="9.42578125" style="113" customWidth="1"/>
    <col min="15" max="16384" width="11.42578125" style="113"/>
  </cols>
  <sheetData>
    <row r="5" spans="2:14" s="124" customFormat="1" x14ac:dyDescent="0.2">
      <c r="B5" s="112"/>
      <c r="C5" s="123"/>
      <c r="D5" s="123"/>
      <c r="E5" s="625"/>
      <c r="F5" s="625"/>
      <c r="G5" s="625"/>
      <c r="H5" s="625"/>
      <c r="I5" s="625"/>
      <c r="J5" s="625"/>
      <c r="K5" s="625"/>
      <c r="L5" s="625"/>
      <c r="M5" s="625"/>
    </row>
    <row r="7" spans="2:14" s="124" customFormat="1" ht="13.5" thickBot="1" x14ac:dyDescent="0.25">
      <c r="B7" s="658" t="s">
        <v>42</v>
      </c>
      <c r="C7" s="658"/>
      <c r="D7" s="658"/>
      <c r="E7" s="658"/>
      <c r="F7" s="658"/>
      <c r="G7" s="658"/>
      <c r="H7" s="658"/>
      <c r="I7" s="658"/>
      <c r="J7" s="658"/>
      <c r="K7" s="658"/>
      <c r="L7" s="658"/>
      <c r="M7" s="658"/>
      <c r="N7" s="658"/>
    </row>
    <row r="8" spans="2:14" s="124" customFormat="1" x14ac:dyDescent="0.2">
      <c r="B8" s="125"/>
      <c r="C8" s="654" t="s">
        <v>34</v>
      </c>
      <c r="D8" s="655"/>
      <c r="E8" s="600" t="s">
        <v>39</v>
      </c>
      <c r="F8" s="601"/>
      <c r="G8" s="600" t="s">
        <v>40</v>
      </c>
      <c r="H8" s="601"/>
      <c r="I8" s="600" t="s">
        <v>45</v>
      </c>
      <c r="J8" s="601"/>
      <c r="K8" s="604" t="s">
        <v>48</v>
      </c>
      <c r="L8" s="601"/>
      <c r="M8" s="600" t="s">
        <v>47</v>
      </c>
      <c r="N8" s="601"/>
    </row>
    <row r="9" spans="2:14" s="124" customFormat="1" ht="13.5" customHeight="1" x14ac:dyDescent="0.2">
      <c r="B9" s="126" t="s">
        <v>33</v>
      </c>
      <c r="C9" s="656"/>
      <c r="D9" s="657"/>
      <c r="E9" s="602"/>
      <c r="F9" s="603"/>
      <c r="G9" s="602"/>
      <c r="H9" s="603"/>
      <c r="I9" s="602"/>
      <c r="J9" s="603"/>
      <c r="K9" s="602"/>
      <c r="L9" s="603"/>
      <c r="M9" s="602"/>
      <c r="N9" s="603"/>
    </row>
    <row r="10" spans="2:14" s="124" customFormat="1" ht="15" customHeight="1" thickBot="1" x14ac:dyDescent="0.25">
      <c r="B10" s="127"/>
      <c r="C10" s="128" t="s">
        <v>1</v>
      </c>
      <c r="D10" s="129" t="s">
        <v>0</v>
      </c>
      <c r="E10" s="130" t="s">
        <v>1</v>
      </c>
      <c r="F10" s="129" t="s">
        <v>0</v>
      </c>
      <c r="G10" s="130" t="s">
        <v>1</v>
      </c>
      <c r="H10" s="129" t="s">
        <v>0</v>
      </c>
      <c r="I10" s="130" t="s">
        <v>1</v>
      </c>
      <c r="J10" s="129" t="s">
        <v>0</v>
      </c>
      <c r="K10" s="130" t="s">
        <v>1</v>
      </c>
      <c r="L10" s="128" t="s">
        <v>0</v>
      </c>
      <c r="M10" s="130" t="s">
        <v>1</v>
      </c>
      <c r="N10" s="129" t="s">
        <v>0</v>
      </c>
    </row>
    <row r="11" spans="2:14" s="124" customFormat="1" ht="13.5" customHeight="1" thickBot="1" x14ac:dyDescent="0.25">
      <c r="B11" s="154" t="s">
        <v>4</v>
      </c>
      <c r="C11" s="151">
        <v>10385</v>
      </c>
      <c r="D11" s="156">
        <v>7.103385205943451</v>
      </c>
      <c r="E11" s="151">
        <v>1858</v>
      </c>
      <c r="F11" s="152">
        <v>1.2708800878808793</v>
      </c>
      <c r="G11" s="153">
        <v>214</v>
      </c>
      <c r="H11" s="152">
        <v>0.14637693154279235</v>
      </c>
      <c r="I11" s="153">
        <v>649</v>
      </c>
      <c r="J11" s="152">
        <v>0.44391882509940295</v>
      </c>
      <c r="K11" s="153">
        <v>35</v>
      </c>
      <c r="L11" s="152">
        <v>2.3940152355129588E-2</v>
      </c>
      <c r="M11" s="149">
        <v>13141</v>
      </c>
      <c r="N11" s="150">
        <v>8.988501202821654</v>
      </c>
    </row>
    <row r="12" spans="2:14" s="124" customFormat="1" x14ac:dyDescent="0.2">
      <c r="B12" s="139" t="s">
        <v>5</v>
      </c>
      <c r="C12" s="131">
        <v>2239</v>
      </c>
      <c r="D12" s="132">
        <v>1.5314857463752898</v>
      </c>
      <c r="E12" s="136">
        <v>1058</v>
      </c>
      <c r="F12" s="137">
        <v>0.72367660547791735</v>
      </c>
      <c r="G12" s="135">
        <v>73</v>
      </c>
      <c r="H12" s="137">
        <v>4.9932317769270283E-2</v>
      </c>
      <c r="I12" s="135">
        <v>331</v>
      </c>
      <c r="J12" s="137">
        <v>0.22640544084422554</v>
      </c>
      <c r="K12" s="135">
        <v>14</v>
      </c>
      <c r="L12" s="137">
        <v>9.5760609420518349E-3</v>
      </c>
      <c r="M12" s="131">
        <v>3715</v>
      </c>
      <c r="N12" s="132">
        <v>2.5410761714087551</v>
      </c>
    </row>
    <row r="13" spans="2:14" s="124" customFormat="1" x14ac:dyDescent="0.2">
      <c r="B13" s="134" t="s">
        <v>6</v>
      </c>
      <c r="C13" s="135">
        <v>592</v>
      </c>
      <c r="D13" s="132">
        <v>0.4049305769781919</v>
      </c>
      <c r="E13" s="136">
        <v>819</v>
      </c>
      <c r="F13" s="137">
        <v>0.56019956511003244</v>
      </c>
      <c r="G13" s="135">
        <v>3</v>
      </c>
      <c r="H13" s="138">
        <v>2.0520130590111077E-3</v>
      </c>
      <c r="I13" s="135">
        <v>331</v>
      </c>
      <c r="J13" s="137">
        <v>0.22640544084422554</v>
      </c>
      <c r="K13" s="135">
        <v>14</v>
      </c>
      <c r="L13" s="137">
        <v>9.5760609420518349E-3</v>
      </c>
      <c r="M13" s="135">
        <v>1759</v>
      </c>
      <c r="N13" s="132">
        <v>1.2031636569335127</v>
      </c>
    </row>
    <row r="14" spans="2:14" s="124" customFormat="1" x14ac:dyDescent="0.2">
      <c r="B14" s="134" t="s">
        <v>7</v>
      </c>
      <c r="C14" s="135">
        <v>453</v>
      </c>
      <c r="D14" s="132">
        <v>0.30985397191067721</v>
      </c>
      <c r="E14" s="136"/>
      <c r="F14" s="137"/>
      <c r="G14" s="135"/>
      <c r="H14" s="137"/>
      <c r="I14" s="135"/>
      <c r="J14" s="137"/>
      <c r="K14" s="135"/>
      <c r="L14" s="137"/>
      <c r="M14" s="135">
        <v>453</v>
      </c>
      <c r="N14" s="132">
        <v>0.30985397191067721</v>
      </c>
    </row>
    <row r="15" spans="2:14" s="124" customFormat="1" x14ac:dyDescent="0.2">
      <c r="B15" s="134" t="s">
        <v>8</v>
      </c>
      <c r="C15" s="135">
        <v>121</v>
      </c>
      <c r="D15" s="132">
        <v>8.2764526713448E-2</v>
      </c>
      <c r="E15" s="136"/>
      <c r="F15" s="137"/>
      <c r="G15" s="135"/>
      <c r="H15" s="137"/>
      <c r="I15" s="135"/>
      <c r="J15" s="137"/>
      <c r="K15" s="135"/>
      <c r="L15" s="137"/>
      <c r="M15" s="135">
        <v>121</v>
      </c>
      <c r="N15" s="132">
        <v>8.2764526713448E-2</v>
      </c>
    </row>
    <row r="16" spans="2:14" s="124" customFormat="1" x14ac:dyDescent="0.2">
      <c r="B16" s="134" t="s">
        <v>9</v>
      </c>
      <c r="C16" s="135">
        <v>123</v>
      </c>
      <c r="D16" s="132">
        <v>8.4132535419455409E-2</v>
      </c>
      <c r="E16" s="136"/>
      <c r="F16" s="137"/>
      <c r="G16" s="135"/>
      <c r="H16" s="137"/>
      <c r="I16" s="135"/>
      <c r="J16" s="137"/>
      <c r="K16" s="135"/>
      <c r="L16" s="137"/>
      <c r="M16" s="135">
        <v>123</v>
      </c>
      <c r="N16" s="132">
        <v>8.4132535419455409E-2</v>
      </c>
    </row>
    <row r="17" spans="2:15" s="124" customFormat="1" x14ac:dyDescent="0.2">
      <c r="B17" s="134" t="s">
        <v>10</v>
      </c>
      <c r="C17" s="135">
        <v>111</v>
      </c>
      <c r="D17" s="132">
        <v>7.5924483183410982E-2</v>
      </c>
      <c r="E17" s="136">
        <v>239</v>
      </c>
      <c r="F17" s="137">
        <v>0.16347704036788491</v>
      </c>
      <c r="G17" s="135"/>
      <c r="H17" s="137"/>
      <c r="I17" s="135"/>
      <c r="J17" s="137"/>
      <c r="K17" s="135"/>
      <c r="L17" s="137"/>
      <c r="M17" s="135">
        <v>350</v>
      </c>
      <c r="N17" s="132">
        <v>0.23940152355129588</v>
      </c>
    </row>
    <row r="18" spans="2:15" s="124" customFormat="1" x14ac:dyDescent="0.2">
      <c r="B18" s="134" t="s">
        <v>11</v>
      </c>
      <c r="C18" s="135">
        <v>65</v>
      </c>
      <c r="D18" s="132">
        <v>4.446028294524066E-2</v>
      </c>
      <c r="E18" s="136"/>
      <c r="F18" s="137"/>
      <c r="G18" s="135">
        <v>70</v>
      </c>
      <c r="H18" s="137">
        <v>4.7880304710259176E-2</v>
      </c>
      <c r="I18" s="135"/>
      <c r="J18" s="137"/>
      <c r="K18" s="135"/>
      <c r="L18" s="137"/>
      <c r="M18" s="135">
        <v>135</v>
      </c>
      <c r="N18" s="132">
        <v>9.2340587655499837E-2</v>
      </c>
    </row>
    <row r="19" spans="2:15" s="124" customFormat="1" x14ac:dyDescent="0.2">
      <c r="B19" s="134" t="s">
        <v>12</v>
      </c>
      <c r="C19" s="135">
        <v>432</v>
      </c>
      <c r="D19" s="132">
        <v>0.2954898804975995</v>
      </c>
      <c r="E19" s="136"/>
      <c r="F19" s="137"/>
      <c r="G19" s="135"/>
      <c r="H19" s="137"/>
      <c r="I19" s="135"/>
      <c r="J19" s="137"/>
      <c r="K19" s="135"/>
      <c r="L19" s="137"/>
      <c r="M19" s="135">
        <v>432</v>
      </c>
      <c r="N19" s="132">
        <v>0.2954898804975995</v>
      </c>
    </row>
    <row r="20" spans="2:15" s="124" customFormat="1" x14ac:dyDescent="0.2">
      <c r="B20" s="134" t="s">
        <v>13</v>
      </c>
      <c r="C20" s="135">
        <v>72</v>
      </c>
      <c r="D20" s="132">
        <v>4.9248313416266579E-2</v>
      </c>
      <c r="E20" s="136"/>
      <c r="F20" s="137"/>
      <c r="G20" s="135"/>
      <c r="H20" s="137"/>
      <c r="I20" s="135"/>
      <c r="J20" s="137"/>
      <c r="K20" s="135"/>
      <c r="L20" s="137"/>
      <c r="M20" s="135">
        <v>72</v>
      </c>
      <c r="N20" s="132">
        <v>4.9248313416266579E-2</v>
      </c>
    </row>
    <row r="21" spans="2:15" s="124" customFormat="1" x14ac:dyDescent="0.2">
      <c r="B21" s="134" t="s">
        <v>14</v>
      </c>
      <c r="C21" s="135">
        <v>36</v>
      </c>
      <c r="D21" s="132">
        <v>2.4624156708133289E-2</v>
      </c>
      <c r="E21" s="136"/>
      <c r="F21" s="137"/>
      <c r="G21" s="135"/>
      <c r="H21" s="137"/>
      <c r="I21" s="135"/>
      <c r="J21" s="137"/>
      <c r="K21" s="135"/>
      <c r="L21" s="137"/>
      <c r="M21" s="135">
        <v>36</v>
      </c>
      <c r="N21" s="132">
        <v>2.4624156708133289E-2</v>
      </c>
    </row>
    <row r="22" spans="2:15" s="124" customFormat="1" x14ac:dyDescent="0.2">
      <c r="B22" s="134" t="s">
        <v>15</v>
      </c>
      <c r="C22" s="135">
        <v>234</v>
      </c>
      <c r="D22" s="132">
        <v>0.16005701860286639</v>
      </c>
      <c r="E22" s="136"/>
      <c r="F22" s="137"/>
      <c r="G22" s="135"/>
      <c r="H22" s="137"/>
      <c r="I22" s="135"/>
      <c r="J22" s="137"/>
      <c r="K22" s="135"/>
      <c r="L22" s="137"/>
      <c r="M22" s="135">
        <v>234</v>
      </c>
      <c r="N22" s="132">
        <v>0.16005701860286639</v>
      </c>
    </row>
    <row r="23" spans="2:15" s="124" customFormat="1" x14ac:dyDescent="0.2">
      <c r="B23" s="139" t="s">
        <v>16</v>
      </c>
      <c r="C23" s="135">
        <v>43</v>
      </c>
      <c r="D23" s="132">
        <v>2.9412187179159208E-2</v>
      </c>
      <c r="E23" s="136"/>
      <c r="F23" s="137"/>
      <c r="G23" s="135"/>
      <c r="H23" s="137"/>
      <c r="I23" s="135"/>
      <c r="J23" s="137"/>
      <c r="K23" s="135"/>
      <c r="L23" s="137"/>
      <c r="M23" s="135">
        <v>43</v>
      </c>
      <c r="N23" s="132">
        <v>2.9412187179159208E-2</v>
      </c>
    </row>
    <row r="24" spans="2:15" s="124" customFormat="1" x14ac:dyDescent="0.2">
      <c r="B24" s="139" t="s">
        <v>17</v>
      </c>
      <c r="C24" s="135">
        <v>42</v>
      </c>
      <c r="D24" s="132">
        <v>2.8728182826155503E-2</v>
      </c>
      <c r="E24" s="136"/>
      <c r="F24" s="137"/>
      <c r="G24" s="135">
        <v>59</v>
      </c>
      <c r="H24" s="137">
        <v>4.0356256827218447E-2</v>
      </c>
      <c r="I24" s="135"/>
      <c r="J24" s="137"/>
      <c r="K24" s="135"/>
      <c r="L24" s="137"/>
      <c r="M24" s="135">
        <v>101</v>
      </c>
      <c r="N24" s="132">
        <v>6.9084439653373964E-2</v>
      </c>
    </row>
    <row r="25" spans="2:15" s="124" customFormat="1" x14ac:dyDescent="0.2">
      <c r="B25" s="139" t="s">
        <v>18</v>
      </c>
      <c r="C25" s="131">
        <v>4155</v>
      </c>
      <c r="D25" s="132">
        <v>2.8420380867303838</v>
      </c>
      <c r="E25" s="136">
        <v>800</v>
      </c>
      <c r="F25" s="137">
        <v>0.54720348240296202</v>
      </c>
      <c r="G25" s="135">
        <v>65</v>
      </c>
      <c r="H25" s="137">
        <v>4.446028294524066E-2</v>
      </c>
      <c r="I25" s="135">
        <v>318</v>
      </c>
      <c r="J25" s="137">
        <v>0.21751338425517738</v>
      </c>
      <c r="K25" s="135">
        <v>14</v>
      </c>
      <c r="L25" s="137">
        <v>9.5760609420518349E-3</v>
      </c>
      <c r="M25" s="131">
        <v>5352</v>
      </c>
      <c r="N25" s="132">
        <v>3.6607912972758161</v>
      </c>
    </row>
    <row r="26" spans="2:15" s="124" customFormat="1" x14ac:dyDescent="0.2">
      <c r="B26" s="134" t="s">
        <v>19</v>
      </c>
      <c r="C26" s="135">
        <v>3919</v>
      </c>
      <c r="D26" s="132">
        <v>2.6806130594215105</v>
      </c>
      <c r="E26" s="136">
        <v>800</v>
      </c>
      <c r="F26" s="137">
        <v>0.54720348240296202</v>
      </c>
      <c r="G26" s="135">
        <v>52</v>
      </c>
      <c r="H26" s="137">
        <v>3.5568226356192535E-2</v>
      </c>
      <c r="I26" s="135">
        <v>318</v>
      </c>
      <c r="J26" s="137">
        <v>0.21751338425517738</v>
      </c>
      <c r="K26" s="135">
        <v>14</v>
      </c>
      <c r="L26" s="137">
        <v>9.5760609420518349E-3</v>
      </c>
      <c r="M26" s="135">
        <v>5103</v>
      </c>
      <c r="N26" s="132">
        <v>3.4904742133778939</v>
      </c>
    </row>
    <row r="27" spans="2:15" s="124" customFormat="1" x14ac:dyDescent="0.2">
      <c r="B27" s="134" t="s">
        <v>20</v>
      </c>
      <c r="C27" s="135">
        <v>125</v>
      </c>
      <c r="D27" s="132">
        <v>8.5500544125462818E-2</v>
      </c>
      <c r="E27" s="136"/>
      <c r="F27" s="137"/>
      <c r="G27" s="135"/>
      <c r="H27" s="137"/>
      <c r="I27" s="135"/>
      <c r="J27" s="137"/>
      <c r="K27" s="135"/>
      <c r="L27" s="137"/>
      <c r="M27" s="135">
        <v>125</v>
      </c>
      <c r="N27" s="132">
        <v>8.5500544125462818E-2</v>
      </c>
    </row>
    <row r="28" spans="2:15" s="124" customFormat="1" x14ac:dyDescent="0.2">
      <c r="B28" s="134" t="s">
        <v>21</v>
      </c>
      <c r="C28" s="135">
        <v>111</v>
      </c>
      <c r="D28" s="132">
        <v>7.5924483183410982E-2</v>
      </c>
      <c r="E28" s="136"/>
      <c r="F28" s="137"/>
      <c r="G28" s="135">
        <v>13</v>
      </c>
      <c r="H28" s="137">
        <v>8.8920565890481338E-3</v>
      </c>
      <c r="I28" s="135"/>
      <c r="J28" s="137"/>
      <c r="K28" s="135"/>
      <c r="L28" s="137"/>
      <c r="M28" s="135">
        <v>124</v>
      </c>
      <c r="N28" s="132">
        <v>8.4816539772459107E-2</v>
      </c>
    </row>
    <row r="29" spans="2:15" s="124" customFormat="1" x14ac:dyDescent="0.2">
      <c r="B29" s="139" t="s">
        <v>22</v>
      </c>
      <c r="C29" s="131">
        <v>3896</v>
      </c>
      <c r="D29" s="132">
        <v>2.6648809593024247</v>
      </c>
      <c r="E29" s="136"/>
      <c r="F29" s="137"/>
      <c r="G29" s="135">
        <v>17</v>
      </c>
      <c r="H29" s="137">
        <v>1.1628074001062944E-2</v>
      </c>
      <c r="I29" s="135"/>
      <c r="J29" s="137"/>
      <c r="K29" s="135">
        <v>7</v>
      </c>
      <c r="L29" s="138">
        <v>4.7880304710259175E-3</v>
      </c>
      <c r="M29" s="131">
        <v>3920</v>
      </c>
      <c r="N29" s="132">
        <v>2.6812970637745139</v>
      </c>
    </row>
    <row r="30" spans="2:15" s="124" customFormat="1" x14ac:dyDescent="0.2">
      <c r="B30" s="134" t="s">
        <v>23</v>
      </c>
      <c r="C30" s="131">
        <v>3266</v>
      </c>
      <c r="D30" s="132">
        <v>2.2339582169100924</v>
      </c>
      <c r="E30" s="136"/>
      <c r="F30" s="137"/>
      <c r="G30" s="135">
        <v>17</v>
      </c>
      <c r="H30" s="137">
        <v>1.1628074001062944E-2</v>
      </c>
      <c r="I30" s="135"/>
      <c r="J30" s="137"/>
      <c r="K30" s="135">
        <v>7</v>
      </c>
      <c r="L30" s="138">
        <v>4.7880304710259175E-3</v>
      </c>
      <c r="M30" s="131">
        <v>3290</v>
      </c>
      <c r="N30" s="132">
        <v>2.2503743213821812</v>
      </c>
      <c r="O30" s="140"/>
    </row>
    <row r="31" spans="2:15" s="124" customFormat="1" x14ac:dyDescent="0.2">
      <c r="B31" s="134" t="s">
        <v>24</v>
      </c>
      <c r="C31" s="135">
        <v>630</v>
      </c>
      <c r="D31" s="132">
        <v>0.43092274239233258</v>
      </c>
      <c r="E31" s="136"/>
      <c r="F31" s="137"/>
      <c r="G31" s="135"/>
      <c r="H31" s="137"/>
      <c r="I31" s="135"/>
      <c r="J31" s="137"/>
      <c r="K31" s="135"/>
      <c r="L31" s="137"/>
      <c r="M31" s="131">
        <v>630</v>
      </c>
      <c r="N31" s="132">
        <v>0.43092274239233258</v>
      </c>
    </row>
    <row r="32" spans="2:15" s="124" customFormat="1" ht="13.5" thickBot="1" x14ac:dyDescent="0.25">
      <c r="B32" s="139" t="s">
        <v>25</v>
      </c>
      <c r="C32" s="135">
        <v>10</v>
      </c>
      <c r="D32" s="132">
        <v>6.8400435300370252E-3</v>
      </c>
      <c r="E32" s="136"/>
      <c r="F32" s="137"/>
      <c r="G32" s="135"/>
      <c r="H32" s="137"/>
      <c r="I32" s="135"/>
      <c r="J32" s="137"/>
      <c r="K32" s="135"/>
      <c r="L32" s="137"/>
      <c r="M32" s="131">
        <v>10</v>
      </c>
      <c r="N32" s="132">
        <v>6.8400435300370252E-3</v>
      </c>
    </row>
    <row r="33" spans="2:14" s="124" customFormat="1" ht="13.5" thickBot="1" x14ac:dyDescent="0.25">
      <c r="B33" s="154" t="s">
        <v>26</v>
      </c>
      <c r="C33" s="149">
        <v>3525</v>
      </c>
      <c r="D33" s="150">
        <v>2.4111153443380511</v>
      </c>
      <c r="E33" s="155">
        <v>616</v>
      </c>
      <c r="F33" s="152">
        <v>0.42134668145028076</v>
      </c>
      <c r="G33" s="153">
        <v>70</v>
      </c>
      <c r="H33" s="152">
        <v>4.7880304710259176E-2</v>
      </c>
      <c r="I33" s="153">
        <v>240</v>
      </c>
      <c r="J33" s="152">
        <v>0.1641610447208886</v>
      </c>
      <c r="K33" s="153"/>
      <c r="L33" s="152"/>
      <c r="M33" s="149">
        <v>4451</v>
      </c>
      <c r="N33" s="150">
        <v>3.0445033752194801</v>
      </c>
    </row>
    <row r="34" spans="2:14" s="124" customFormat="1" x14ac:dyDescent="0.2">
      <c r="B34" s="134" t="s">
        <v>27</v>
      </c>
      <c r="C34" s="135">
        <v>126</v>
      </c>
      <c r="D34" s="132">
        <v>8.6184548478466516E-2</v>
      </c>
      <c r="E34" s="136"/>
      <c r="F34" s="137"/>
      <c r="G34" s="135"/>
      <c r="H34" s="137"/>
      <c r="I34" s="135"/>
      <c r="J34" s="137"/>
      <c r="K34" s="135"/>
      <c r="L34" s="137"/>
      <c r="M34" s="135">
        <v>126</v>
      </c>
      <c r="N34" s="132">
        <v>8.6184548478466516E-2</v>
      </c>
    </row>
    <row r="35" spans="2:14" s="124" customFormat="1" x14ac:dyDescent="0.2">
      <c r="B35" s="134" t="s">
        <v>28</v>
      </c>
      <c r="C35" s="135">
        <v>20</v>
      </c>
      <c r="D35" s="132">
        <v>1.368008706007405E-2</v>
      </c>
      <c r="E35" s="136"/>
      <c r="F35" s="137"/>
      <c r="G35" s="135">
        <v>16</v>
      </c>
      <c r="H35" s="137"/>
      <c r="I35" s="135"/>
      <c r="J35" s="137"/>
      <c r="K35" s="135"/>
      <c r="L35" s="137"/>
      <c r="M35" s="135">
        <v>36</v>
      </c>
      <c r="N35" s="132">
        <v>2.4624156708133289E-2</v>
      </c>
    </row>
    <row r="36" spans="2:14" s="124" customFormat="1" x14ac:dyDescent="0.2">
      <c r="B36" s="134" t="s">
        <v>29</v>
      </c>
      <c r="C36" s="135">
        <v>2058</v>
      </c>
      <c r="D36" s="132">
        <v>1.4076809584816197</v>
      </c>
      <c r="E36" s="136"/>
      <c r="F36" s="137"/>
      <c r="G36" s="135"/>
      <c r="H36" s="137"/>
      <c r="I36" s="135"/>
      <c r="J36" s="137"/>
      <c r="K36" s="135"/>
      <c r="L36" s="137"/>
      <c r="M36" s="135">
        <v>2058</v>
      </c>
      <c r="N36" s="132">
        <v>1.4076809584816197</v>
      </c>
    </row>
    <row r="37" spans="2:14" s="124" customFormat="1" x14ac:dyDescent="0.2">
      <c r="B37" s="134" t="s">
        <v>17</v>
      </c>
      <c r="C37" s="135">
        <v>38</v>
      </c>
      <c r="D37" s="132">
        <v>2.5992165414140695E-2</v>
      </c>
      <c r="E37" s="136"/>
      <c r="F37" s="137"/>
      <c r="G37" s="135"/>
      <c r="H37" s="137"/>
      <c r="I37" s="135"/>
      <c r="J37" s="137"/>
      <c r="K37" s="135"/>
      <c r="L37" s="137"/>
      <c r="M37" s="135">
        <v>38</v>
      </c>
      <c r="N37" s="132">
        <v>2.5992165414140695E-2</v>
      </c>
    </row>
    <row r="38" spans="2:14" s="124" customFormat="1" x14ac:dyDescent="0.2">
      <c r="B38" s="134" t="s">
        <v>30</v>
      </c>
      <c r="C38" s="135">
        <v>1268</v>
      </c>
      <c r="D38" s="132">
        <v>0.86731751960869474</v>
      </c>
      <c r="E38" s="136">
        <v>422</v>
      </c>
      <c r="F38" s="137">
        <v>0.28864983696756247</v>
      </c>
      <c r="G38" s="135">
        <v>47</v>
      </c>
      <c r="H38" s="137">
        <v>3.2148204591174019E-2</v>
      </c>
      <c r="I38" s="135"/>
      <c r="J38" s="137"/>
      <c r="K38" s="135"/>
      <c r="L38" s="137"/>
      <c r="M38" s="135">
        <v>1737</v>
      </c>
      <c r="N38" s="132">
        <v>1.1881155611674312</v>
      </c>
    </row>
    <row r="39" spans="2:14" s="124" customFormat="1" ht="13.5" thickBot="1" x14ac:dyDescent="0.25">
      <c r="B39" s="134" t="s">
        <v>31</v>
      </c>
      <c r="C39" s="135">
        <v>15</v>
      </c>
      <c r="D39" s="132">
        <v>1.0260065295055538E-2</v>
      </c>
      <c r="E39" s="136">
        <v>194</v>
      </c>
      <c r="F39" s="137">
        <v>0.13269684448271829</v>
      </c>
      <c r="G39" s="135">
        <v>7</v>
      </c>
      <c r="H39" s="138">
        <v>4.7880304710259175E-3</v>
      </c>
      <c r="I39" s="135">
        <v>240</v>
      </c>
      <c r="J39" s="137">
        <v>0.1641610447208886</v>
      </c>
      <c r="K39" s="135"/>
      <c r="L39" s="137"/>
      <c r="M39" s="135">
        <v>456</v>
      </c>
      <c r="N39" s="132">
        <v>0.31190598496968835</v>
      </c>
    </row>
    <row r="40" spans="2:14" s="124" customFormat="1" ht="13.5" thickBot="1" x14ac:dyDescent="0.25">
      <c r="B40" s="148" t="s">
        <v>32</v>
      </c>
      <c r="C40" s="149">
        <v>13910</v>
      </c>
      <c r="D40" s="150">
        <v>9.5145005502815021</v>
      </c>
      <c r="E40" s="151">
        <v>2474</v>
      </c>
      <c r="F40" s="152">
        <v>1.6922267693311599</v>
      </c>
      <c r="G40" s="153">
        <v>284</v>
      </c>
      <c r="H40" s="152">
        <v>0.19425723625305152</v>
      </c>
      <c r="I40" s="153">
        <v>889</v>
      </c>
      <c r="J40" s="152">
        <v>0.6080798698202915</v>
      </c>
      <c r="K40" s="153">
        <v>35</v>
      </c>
      <c r="L40" s="152">
        <v>2.3940152355129588E-2</v>
      </c>
      <c r="M40" s="149">
        <v>17592</v>
      </c>
      <c r="N40" s="150">
        <v>12.033004578041133</v>
      </c>
    </row>
    <row r="41" spans="2:14" s="124" customFormat="1" x14ac:dyDescent="0.2">
      <c r="B41" s="1" t="s">
        <v>132</v>
      </c>
      <c r="C41" s="141"/>
      <c r="D41" s="142"/>
      <c r="E41" s="141"/>
      <c r="F41" s="141"/>
      <c r="G41" s="143"/>
      <c r="H41" s="141"/>
      <c r="I41" s="141"/>
      <c r="J41" s="141"/>
      <c r="L41" s="144"/>
    </row>
    <row r="42" spans="2:14" s="124" customFormat="1" x14ac:dyDescent="0.2">
      <c r="B42" s="1" t="s">
        <v>131</v>
      </c>
      <c r="C42" s="141"/>
      <c r="D42" s="142"/>
      <c r="E42" s="141"/>
      <c r="F42" s="141"/>
      <c r="G42" s="143"/>
      <c r="H42" s="141"/>
      <c r="I42" s="141"/>
      <c r="J42" s="141"/>
      <c r="L42" s="144"/>
    </row>
    <row r="43" spans="2:14" s="124" customFormat="1" x14ac:dyDescent="0.2">
      <c r="B43" s="32" t="s">
        <v>46</v>
      </c>
      <c r="C43" s="141"/>
      <c r="D43" s="141"/>
      <c r="E43" s="141"/>
      <c r="F43" s="141"/>
      <c r="G43" s="143"/>
      <c r="H43" s="141"/>
      <c r="I43" s="141"/>
      <c r="J43" s="141"/>
      <c r="K43" s="145"/>
      <c r="L43" s="145"/>
      <c r="M43" s="608"/>
      <c r="N43" s="608"/>
    </row>
    <row r="44" spans="2:14" x14ac:dyDescent="0.2">
      <c r="B44" s="1" t="s">
        <v>44</v>
      </c>
      <c r="C44" s="107"/>
      <c r="D44" s="141"/>
      <c r="E44" s="141"/>
      <c r="F44" s="141"/>
      <c r="G44" s="141"/>
      <c r="H44" s="141"/>
      <c r="I44" s="141"/>
      <c r="J44" s="141"/>
      <c r="K44" s="124"/>
      <c r="L44" s="124"/>
      <c r="M44" s="124"/>
      <c r="N44" s="124"/>
    </row>
    <row r="45" spans="2:14" x14ac:dyDescent="0.2">
      <c r="B45" s="1" t="s">
        <v>148</v>
      </c>
      <c r="C45" s="141"/>
      <c r="D45" s="141"/>
      <c r="E45" s="141"/>
      <c r="F45" s="141"/>
      <c r="G45" s="141"/>
      <c r="H45" s="141"/>
      <c r="I45" s="141"/>
      <c r="J45" s="146"/>
      <c r="K45" s="147"/>
      <c r="L45" s="146"/>
    </row>
    <row r="47" spans="2:14" x14ac:dyDescent="0.2">
      <c r="K47" s="147"/>
      <c r="L47" s="146"/>
      <c r="N47" s="111" t="s">
        <v>75</v>
      </c>
    </row>
  </sheetData>
  <mergeCells count="9">
    <mergeCell ref="M43:N43"/>
    <mergeCell ref="E5:M5"/>
    <mergeCell ref="C8:D9"/>
    <mergeCell ref="E8:F9"/>
    <mergeCell ref="G8:H9"/>
    <mergeCell ref="I8:J9"/>
    <mergeCell ref="K8:L9"/>
    <mergeCell ref="M8:N9"/>
    <mergeCell ref="B7:N7"/>
  </mergeCells>
  <phoneticPr fontId="3" type="noConversion"/>
  <hyperlinks>
    <hyperlink ref="N47" location="ÍNDICE!A1" display="Índice"/>
  </hyperlinks>
  <pageMargins left="0.75" right="0.75" top="1" bottom="1" header="0" footer="0"/>
  <pageSetup paperSize="9" scale="64" orientation="landscape" horizontalDpi="0"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N46"/>
  <sheetViews>
    <sheetView showRowColHeaders="0" zoomScaleNormal="100" workbookViewId="0"/>
  </sheetViews>
  <sheetFormatPr baseColWidth="10" defaultColWidth="11.42578125" defaultRowHeight="12.75" x14ac:dyDescent="0.2"/>
  <cols>
    <col min="1" max="1" width="10.42578125" style="2" customWidth="1"/>
    <col min="2" max="2" width="33.7109375" style="2" customWidth="1"/>
    <col min="3" max="3" width="7.42578125" style="19" customWidth="1"/>
    <col min="4" max="4" width="11.42578125" style="19"/>
    <col min="5" max="5" width="9" style="19" customWidth="1"/>
    <col min="6" max="6" width="9.5703125" style="19" customWidth="1"/>
    <col min="7" max="7" width="6.85546875" style="19" customWidth="1"/>
    <col min="8" max="8" width="8.42578125" style="19" customWidth="1"/>
    <col min="9" max="9" width="9" style="19" customWidth="1"/>
    <col min="10" max="10" width="6.5703125" style="19" customWidth="1"/>
    <col min="11" max="11" width="8.42578125" style="2" customWidth="1"/>
    <col min="12" max="16384" width="11.42578125" style="2"/>
  </cols>
  <sheetData>
    <row r="8" spans="2:12" ht="13.5" thickBot="1" x14ac:dyDescent="0.25">
      <c r="B8" s="659" t="s">
        <v>36</v>
      </c>
      <c r="C8" s="659"/>
      <c r="D8" s="659"/>
      <c r="E8" s="659"/>
      <c r="F8" s="659"/>
      <c r="G8" s="659"/>
      <c r="H8" s="659"/>
      <c r="I8" s="659"/>
      <c r="J8" s="659"/>
      <c r="K8" s="659"/>
      <c r="L8" s="659"/>
    </row>
    <row r="9" spans="2:12" x14ac:dyDescent="0.2">
      <c r="B9" s="17"/>
      <c r="C9" s="660" t="s">
        <v>34</v>
      </c>
      <c r="D9" s="661"/>
      <c r="E9" s="660" t="s">
        <v>39</v>
      </c>
      <c r="F9" s="661"/>
      <c r="G9" s="660" t="s">
        <v>40</v>
      </c>
      <c r="H9" s="661"/>
      <c r="I9" s="660" t="s">
        <v>45</v>
      </c>
      <c r="J9" s="664"/>
      <c r="K9" s="660" t="s">
        <v>47</v>
      </c>
      <c r="L9" s="661"/>
    </row>
    <row r="10" spans="2:12" x14ac:dyDescent="0.2">
      <c r="B10" s="21" t="s">
        <v>33</v>
      </c>
      <c r="C10" s="662"/>
      <c r="D10" s="663"/>
      <c r="E10" s="662"/>
      <c r="F10" s="663"/>
      <c r="G10" s="662"/>
      <c r="H10" s="663"/>
      <c r="I10" s="662"/>
      <c r="J10" s="665"/>
      <c r="K10" s="662"/>
      <c r="L10" s="663"/>
    </row>
    <row r="11" spans="2:12" ht="13.5" thickBot="1" x14ac:dyDescent="0.25">
      <c r="B11" s="22"/>
      <c r="C11" s="48" t="s">
        <v>1</v>
      </c>
      <c r="D11" s="49" t="s">
        <v>0</v>
      </c>
      <c r="E11" s="48" t="s">
        <v>1</v>
      </c>
      <c r="F11" s="49" t="s">
        <v>0</v>
      </c>
      <c r="G11" s="48" t="s">
        <v>1</v>
      </c>
      <c r="H11" s="49" t="s">
        <v>0</v>
      </c>
      <c r="I11" s="48" t="s">
        <v>1</v>
      </c>
      <c r="J11" s="71" t="s">
        <v>0</v>
      </c>
      <c r="K11" s="48" t="s">
        <v>1</v>
      </c>
      <c r="L11" s="49" t="s">
        <v>0</v>
      </c>
    </row>
    <row r="12" spans="2:12" ht="13.5" thickBot="1" x14ac:dyDescent="0.25">
      <c r="B12" s="157" t="s">
        <v>4</v>
      </c>
      <c r="C12" s="158">
        <v>10091</v>
      </c>
      <c r="D12" s="61">
        <v>6.9760528717197134</v>
      </c>
      <c r="E12" s="41">
        <v>1821</v>
      </c>
      <c r="F12" s="61">
        <v>1.2588833890993558</v>
      </c>
      <c r="G12" s="41">
        <v>208</v>
      </c>
      <c r="H12" s="61">
        <v>0.14379337997400657</v>
      </c>
      <c r="I12" s="41">
        <v>622</v>
      </c>
      <c r="J12" s="61">
        <v>0.42999751126842356</v>
      </c>
      <c r="K12" s="159">
        <v>12742</v>
      </c>
      <c r="L12" s="61">
        <v>8.8087271520614987</v>
      </c>
    </row>
    <row r="13" spans="2:12" x14ac:dyDescent="0.2">
      <c r="B13" s="78" t="s">
        <v>5</v>
      </c>
      <c r="C13" s="39">
        <v>2108</v>
      </c>
      <c r="D13" s="46">
        <v>1.457290600890413</v>
      </c>
      <c r="E13" s="39">
        <v>1042</v>
      </c>
      <c r="F13" s="46">
        <v>0.72034952852362921</v>
      </c>
      <c r="G13" s="39">
        <v>72</v>
      </c>
      <c r="H13" s="46">
        <v>4.977463152946382E-2</v>
      </c>
      <c r="I13" s="39">
        <v>319</v>
      </c>
      <c r="J13" s="46">
        <v>0.22052927024859664</v>
      </c>
      <c r="K13" s="60">
        <v>3541</v>
      </c>
      <c r="L13" s="46">
        <v>2.4479440311921024</v>
      </c>
    </row>
    <row r="14" spans="2:12" x14ac:dyDescent="0.2">
      <c r="B14" s="77" t="s">
        <v>6</v>
      </c>
      <c r="C14" s="40">
        <v>498</v>
      </c>
      <c r="D14" s="46">
        <v>0.34427453474545811</v>
      </c>
      <c r="E14" s="39">
        <v>812</v>
      </c>
      <c r="F14" s="46">
        <v>0.5613472333600642</v>
      </c>
      <c r="G14" s="39">
        <v>3</v>
      </c>
      <c r="H14" s="46">
        <v>2.0739429803943257E-3</v>
      </c>
      <c r="I14" s="39">
        <v>319</v>
      </c>
      <c r="J14" s="46">
        <v>0.22052927024859664</v>
      </c>
      <c r="K14" s="60">
        <v>1632</v>
      </c>
      <c r="L14" s="46">
        <v>1.1282249813345131</v>
      </c>
    </row>
    <row r="15" spans="2:12" x14ac:dyDescent="0.2">
      <c r="B15" s="77" t="s">
        <v>7</v>
      </c>
      <c r="C15" s="40">
        <v>475</v>
      </c>
      <c r="D15" s="46">
        <v>0.3283743052291016</v>
      </c>
      <c r="E15" s="39"/>
      <c r="F15" s="46"/>
      <c r="G15" s="39"/>
      <c r="H15" s="46"/>
      <c r="I15" s="39"/>
      <c r="J15" s="46"/>
      <c r="K15" s="63">
        <v>475</v>
      </c>
      <c r="L15" s="46">
        <v>0.3283743052291016</v>
      </c>
    </row>
    <row r="16" spans="2:12" x14ac:dyDescent="0.2">
      <c r="B16" s="77" t="s">
        <v>8</v>
      </c>
      <c r="C16" s="40">
        <v>119</v>
      </c>
      <c r="D16" s="46">
        <v>8.2266404888974909E-2</v>
      </c>
      <c r="E16" s="39"/>
      <c r="F16" s="46"/>
      <c r="G16" s="39"/>
      <c r="H16" s="46"/>
      <c r="I16" s="39"/>
      <c r="J16" s="46"/>
      <c r="K16" s="63">
        <v>119</v>
      </c>
      <c r="L16" s="46">
        <v>8.2266404888974909E-2</v>
      </c>
    </row>
    <row r="17" spans="2:12" x14ac:dyDescent="0.2">
      <c r="B17" s="77" t="s">
        <v>9</v>
      </c>
      <c r="C17" s="40">
        <v>123</v>
      </c>
      <c r="D17" s="46">
        <v>8.5031662196167354E-2</v>
      </c>
      <c r="E17" s="39"/>
      <c r="F17" s="46"/>
      <c r="G17" s="39"/>
      <c r="H17" s="46"/>
      <c r="I17" s="39"/>
      <c r="J17" s="46"/>
      <c r="K17" s="63">
        <v>123</v>
      </c>
      <c r="L17" s="46">
        <v>8.5031662196167354E-2</v>
      </c>
    </row>
    <row r="18" spans="2:12" x14ac:dyDescent="0.2">
      <c r="B18" s="77" t="s">
        <v>10</v>
      </c>
      <c r="C18" s="40">
        <v>108</v>
      </c>
      <c r="D18" s="46">
        <v>7.466194729419573E-2</v>
      </c>
      <c r="E18" s="39">
        <v>230</v>
      </c>
      <c r="F18" s="46">
        <v>0.15900229516356498</v>
      </c>
      <c r="G18" s="39"/>
      <c r="H18" s="46"/>
      <c r="I18" s="39"/>
      <c r="J18" s="46"/>
      <c r="K18" s="60">
        <v>338</v>
      </c>
      <c r="L18" s="46">
        <v>0.23366424245776071</v>
      </c>
    </row>
    <row r="19" spans="2:12" x14ac:dyDescent="0.2">
      <c r="B19" s="77" t="s">
        <v>11</v>
      </c>
      <c r="C19" s="40">
        <v>59</v>
      </c>
      <c r="D19" s="46">
        <v>4.0787545281088404E-2</v>
      </c>
      <c r="E19" s="39"/>
      <c r="F19" s="46"/>
      <c r="G19" s="39">
        <v>69</v>
      </c>
      <c r="H19" s="46">
        <v>4.7700688549069496E-2</v>
      </c>
      <c r="I19" s="39"/>
      <c r="J19" s="46"/>
      <c r="K19" s="60">
        <v>128</v>
      </c>
      <c r="L19" s="46">
        <v>8.84882338301579E-2</v>
      </c>
    </row>
    <row r="20" spans="2:12" x14ac:dyDescent="0.2">
      <c r="B20" s="77" t="s">
        <v>12</v>
      </c>
      <c r="C20" s="40">
        <v>417</v>
      </c>
      <c r="D20" s="46">
        <v>0.28827807427481128</v>
      </c>
      <c r="E20" s="39"/>
      <c r="F20" s="46"/>
      <c r="G20" s="39"/>
      <c r="H20" s="46"/>
      <c r="I20" s="39"/>
      <c r="J20" s="46"/>
      <c r="K20" s="63">
        <v>417</v>
      </c>
      <c r="L20" s="46">
        <v>0.28827807427481128</v>
      </c>
    </row>
    <row r="21" spans="2:12" x14ac:dyDescent="0.2">
      <c r="B21" s="77" t="s">
        <v>13</v>
      </c>
      <c r="C21" s="40">
        <v>67</v>
      </c>
      <c r="D21" s="46">
        <v>4.6318059895473274E-2</v>
      </c>
      <c r="E21" s="39"/>
      <c r="F21" s="46"/>
      <c r="G21" s="39"/>
      <c r="H21" s="46"/>
      <c r="I21" s="39"/>
      <c r="J21" s="46"/>
      <c r="K21" s="63">
        <v>67</v>
      </c>
      <c r="L21" s="46">
        <v>4.6318059895473274E-2</v>
      </c>
    </row>
    <row r="22" spans="2:12" x14ac:dyDescent="0.2">
      <c r="B22" s="77" t="s">
        <v>14</v>
      </c>
      <c r="C22" s="40">
        <v>35</v>
      </c>
      <c r="D22" s="46">
        <v>2.4196001437933802E-2</v>
      </c>
      <c r="E22" s="39"/>
      <c r="F22" s="46"/>
      <c r="G22" s="39"/>
      <c r="H22" s="46"/>
      <c r="I22" s="39"/>
      <c r="J22" s="46"/>
      <c r="K22" s="63">
        <v>35</v>
      </c>
      <c r="L22" s="46">
        <v>2.4196001437933802E-2</v>
      </c>
    </row>
    <row r="23" spans="2:12" x14ac:dyDescent="0.2">
      <c r="B23" s="77" t="s">
        <v>15</v>
      </c>
      <c r="C23" s="40">
        <v>207</v>
      </c>
      <c r="D23" s="46">
        <v>0.14310206564720845</v>
      </c>
      <c r="E23" s="39"/>
      <c r="F23" s="46"/>
      <c r="G23" s="39"/>
      <c r="H23" s="46"/>
      <c r="I23" s="39"/>
      <c r="J23" s="46"/>
      <c r="K23" s="63">
        <v>207</v>
      </c>
      <c r="L23" s="46">
        <v>0.14310206564720845</v>
      </c>
    </row>
    <row r="24" spans="2:12" x14ac:dyDescent="0.2">
      <c r="B24" s="78" t="s">
        <v>16</v>
      </c>
      <c r="C24" s="40">
        <v>45</v>
      </c>
      <c r="D24" s="46">
        <v>3.1109144705914884E-2</v>
      </c>
      <c r="E24" s="39"/>
      <c r="F24" s="46"/>
      <c r="G24" s="39"/>
      <c r="H24" s="46"/>
      <c r="I24" s="39"/>
      <c r="J24" s="46"/>
      <c r="K24" s="63">
        <v>45</v>
      </c>
      <c r="L24" s="46">
        <v>3.1109144705914884E-2</v>
      </c>
    </row>
    <row r="25" spans="2:12" x14ac:dyDescent="0.2">
      <c r="B25" s="78" t="s">
        <v>17</v>
      </c>
      <c r="C25" s="40">
        <v>43</v>
      </c>
      <c r="D25" s="46">
        <v>2.9726516052318668E-2</v>
      </c>
      <c r="E25" s="39"/>
      <c r="F25" s="46"/>
      <c r="G25" s="39">
        <v>58</v>
      </c>
      <c r="H25" s="46">
        <v>4.0096230954290296E-2</v>
      </c>
      <c r="I25" s="39"/>
      <c r="J25" s="46"/>
      <c r="K25" s="60">
        <v>101</v>
      </c>
      <c r="L25" s="46">
        <v>6.9822747006608968E-2</v>
      </c>
    </row>
    <row r="26" spans="2:12" x14ac:dyDescent="0.2">
      <c r="B26" s="78" t="s">
        <v>18</v>
      </c>
      <c r="C26" s="39">
        <v>4062</v>
      </c>
      <c r="D26" s="46">
        <v>2.8081187954539168</v>
      </c>
      <c r="E26" s="39">
        <v>779</v>
      </c>
      <c r="F26" s="46">
        <v>0.53853386057572661</v>
      </c>
      <c r="G26" s="39">
        <v>78</v>
      </c>
      <c r="H26" s="46">
        <v>5.3922517490252467E-2</v>
      </c>
      <c r="I26" s="40">
        <v>303</v>
      </c>
      <c r="J26" s="46">
        <v>0.20946824101982692</v>
      </c>
      <c r="K26" s="60">
        <v>5222</v>
      </c>
      <c r="L26" s="46">
        <v>3.6100434145397227</v>
      </c>
    </row>
    <row r="27" spans="2:12" x14ac:dyDescent="0.2">
      <c r="B27" s="77" t="s">
        <v>19</v>
      </c>
      <c r="C27" s="39">
        <v>3827</v>
      </c>
      <c r="D27" s="46">
        <v>2.6456599286563613</v>
      </c>
      <c r="E27" s="39">
        <v>779</v>
      </c>
      <c r="F27" s="46">
        <v>0.53853386057572661</v>
      </c>
      <c r="G27" s="39">
        <v>48</v>
      </c>
      <c r="H27" s="46">
        <v>3.3183087686309211E-2</v>
      </c>
      <c r="I27" s="39">
        <v>303</v>
      </c>
      <c r="J27" s="46">
        <v>0.20946824101982692</v>
      </c>
      <c r="K27" s="60">
        <v>4957</v>
      </c>
      <c r="L27" s="46">
        <v>3.4268451179382242</v>
      </c>
    </row>
    <row r="28" spans="2:12" x14ac:dyDescent="0.2">
      <c r="B28" s="77" t="s">
        <v>20</v>
      </c>
      <c r="C28" s="40">
        <v>119</v>
      </c>
      <c r="D28" s="46">
        <v>8.2266404888974909E-2</v>
      </c>
      <c r="E28" s="39"/>
      <c r="F28" s="46"/>
      <c r="G28" s="39"/>
      <c r="H28" s="46"/>
      <c r="I28" s="39"/>
      <c r="J28" s="46"/>
      <c r="K28" s="63">
        <v>119</v>
      </c>
      <c r="L28" s="46">
        <v>8.2266404888974909E-2</v>
      </c>
    </row>
    <row r="29" spans="2:12" x14ac:dyDescent="0.2">
      <c r="B29" s="77" t="s">
        <v>21</v>
      </c>
      <c r="C29" s="40">
        <v>116</v>
      </c>
      <c r="D29" s="46">
        <v>8.0192461908580592E-2</v>
      </c>
      <c r="E29" s="39"/>
      <c r="F29" s="46"/>
      <c r="G29" s="39">
        <v>13</v>
      </c>
      <c r="H29" s="46">
        <v>8.9870862483754105E-3</v>
      </c>
      <c r="I29" s="39"/>
      <c r="J29" s="46"/>
      <c r="K29" s="60">
        <v>129</v>
      </c>
      <c r="L29" s="46">
        <v>8.9179548156956001E-2</v>
      </c>
    </row>
    <row r="30" spans="2:12" x14ac:dyDescent="0.2">
      <c r="B30" s="78" t="s">
        <v>22</v>
      </c>
      <c r="C30" s="39">
        <v>3826</v>
      </c>
      <c r="D30" s="46">
        <v>2.6449686143295636</v>
      </c>
      <c r="E30" s="39"/>
      <c r="F30" s="100"/>
      <c r="G30" s="39">
        <v>17</v>
      </c>
      <c r="H30" s="46">
        <v>1.1752343555567845E-2</v>
      </c>
      <c r="I30" s="40"/>
      <c r="J30" s="46"/>
      <c r="K30" s="60">
        <v>3843</v>
      </c>
      <c r="L30" s="46">
        <v>2.6567209578851312</v>
      </c>
    </row>
    <row r="31" spans="2:12" x14ac:dyDescent="0.2">
      <c r="B31" s="77" t="s">
        <v>23</v>
      </c>
      <c r="C31" s="39">
        <v>3226</v>
      </c>
      <c r="D31" s="46">
        <v>2.2301800182506981</v>
      </c>
      <c r="E31" s="39"/>
      <c r="F31" s="46"/>
      <c r="G31" s="39">
        <v>17</v>
      </c>
      <c r="H31" s="46">
        <v>1.1752343555567845E-2</v>
      </c>
      <c r="I31" s="39"/>
      <c r="J31" s="46"/>
      <c r="K31" s="60">
        <v>3243</v>
      </c>
      <c r="L31" s="46">
        <v>2.2419323618062661</v>
      </c>
    </row>
    <row r="32" spans="2:12" x14ac:dyDescent="0.2">
      <c r="B32" s="77" t="s">
        <v>24</v>
      </c>
      <c r="C32" s="40">
        <v>600</v>
      </c>
      <c r="D32" s="46">
        <v>0.41478859607886509</v>
      </c>
      <c r="E32" s="39"/>
      <c r="F32" s="46"/>
      <c r="G32" s="39"/>
      <c r="H32" s="46"/>
      <c r="I32" s="39"/>
      <c r="J32" s="46"/>
      <c r="K32" s="63">
        <v>600</v>
      </c>
      <c r="L32" s="46">
        <v>0.41478859607886509</v>
      </c>
    </row>
    <row r="33" spans="1:14" ht="13.5" thickBot="1" x14ac:dyDescent="0.25">
      <c r="B33" s="78" t="s">
        <v>25</v>
      </c>
      <c r="C33" s="40">
        <v>7</v>
      </c>
      <c r="D33" s="46">
        <v>4.8392002875867601E-3</v>
      </c>
      <c r="E33" s="39"/>
      <c r="F33" s="46"/>
      <c r="G33" s="39"/>
      <c r="H33" s="46"/>
      <c r="I33" s="39"/>
      <c r="J33" s="46"/>
      <c r="K33" s="63">
        <v>7</v>
      </c>
      <c r="L33" s="46">
        <v>4.8392002875867601E-3</v>
      </c>
    </row>
    <row r="34" spans="1:14" ht="13.5" thickBot="1" x14ac:dyDescent="0.25">
      <c r="B34" s="157" t="s">
        <v>26</v>
      </c>
      <c r="C34" s="158">
        <v>3571</v>
      </c>
      <c r="D34" s="61">
        <v>2.4686834609960457</v>
      </c>
      <c r="E34" s="41">
        <v>567</v>
      </c>
      <c r="F34" s="61">
        <v>0.39197522329452755</v>
      </c>
      <c r="G34" s="41">
        <v>60</v>
      </c>
      <c r="H34" s="61">
        <v>4.1478859607886512E-2</v>
      </c>
      <c r="I34" s="41">
        <v>212</v>
      </c>
      <c r="J34" s="61">
        <v>0.146558637281199</v>
      </c>
      <c r="K34" s="81">
        <v>4410</v>
      </c>
      <c r="L34" s="61">
        <v>3.0486961811796585</v>
      </c>
    </row>
    <row r="35" spans="1:14" x14ac:dyDescent="0.2">
      <c r="B35" s="77" t="s">
        <v>27</v>
      </c>
      <c r="C35" s="40">
        <v>140</v>
      </c>
      <c r="D35" s="46">
        <v>9.6784005751735208E-2</v>
      </c>
      <c r="E35" s="39"/>
      <c r="F35" s="46"/>
      <c r="G35" s="39"/>
      <c r="H35" s="46"/>
      <c r="I35" s="39"/>
      <c r="J35" s="46"/>
      <c r="K35" s="63">
        <v>140</v>
      </c>
      <c r="L35" s="46">
        <v>9.6784005751735208E-2</v>
      </c>
    </row>
    <row r="36" spans="1:14" x14ac:dyDescent="0.2">
      <c r="B36" s="77" t="s">
        <v>28</v>
      </c>
      <c r="C36" s="40">
        <v>21</v>
      </c>
      <c r="D36" s="46">
        <v>1.451760086276028E-2</v>
      </c>
      <c r="E36" s="39"/>
      <c r="F36" s="46"/>
      <c r="G36" s="39">
        <v>14</v>
      </c>
      <c r="H36" s="46">
        <v>9.6784005751735201E-3</v>
      </c>
      <c r="I36" s="39"/>
      <c r="J36" s="46"/>
      <c r="K36" s="60">
        <v>35</v>
      </c>
      <c r="L36" s="46">
        <v>2.4196001437933802E-2</v>
      </c>
    </row>
    <row r="37" spans="1:14" x14ac:dyDescent="0.2">
      <c r="B37" s="77" t="s">
        <v>29</v>
      </c>
      <c r="C37" s="39">
        <v>2044</v>
      </c>
      <c r="D37" s="46">
        <v>1.4130464839753338</v>
      </c>
      <c r="E37" s="39"/>
      <c r="F37" s="46"/>
      <c r="G37" s="39"/>
      <c r="H37" s="46"/>
      <c r="I37" s="39"/>
      <c r="J37" s="46"/>
      <c r="K37" s="60">
        <v>2044</v>
      </c>
      <c r="L37" s="46">
        <v>1.4130464839753338</v>
      </c>
    </row>
    <row r="38" spans="1:14" x14ac:dyDescent="0.2">
      <c r="B38" s="77" t="s">
        <v>17</v>
      </c>
      <c r="C38" s="40">
        <v>77</v>
      </c>
      <c r="D38" s="46">
        <v>5.3231203163454359E-2</v>
      </c>
      <c r="E38" s="39"/>
      <c r="F38" s="46"/>
      <c r="G38" s="39"/>
      <c r="H38" s="46"/>
      <c r="I38" s="39"/>
      <c r="J38" s="46"/>
      <c r="K38" s="63">
        <v>77</v>
      </c>
      <c r="L38" s="46">
        <v>5.3231203163454359E-2</v>
      </c>
    </row>
    <row r="39" spans="1:14" x14ac:dyDescent="0.2">
      <c r="B39" s="77" t="s">
        <v>30</v>
      </c>
      <c r="C39" s="39">
        <v>1279</v>
      </c>
      <c r="D39" s="46">
        <v>0.88419102397478078</v>
      </c>
      <c r="E39" s="39">
        <v>389</v>
      </c>
      <c r="F39" s="46">
        <v>0.26892127312446423</v>
      </c>
      <c r="G39" s="39">
        <v>42</v>
      </c>
      <c r="H39" s="46">
        <v>2.903520172552056E-2</v>
      </c>
      <c r="I39" s="39"/>
      <c r="J39" s="46"/>
      <c r="K39" s="60">
        <v>1710</v>
      </c>
      <c r="L39" s="46">
        <v>1.1821474988247658</v>
      </c>
    </row>
    <row r="40" spans="1:14" ht="13.5" thickBot="1" x14ac:dyDescent="0.25">
      <c r="B40" s="77" t="s">
        <v>31</v>
      </c>
      <c r="C40" s="40">
        <v>10</v>
      </c>
      <c r="D40" s="46">
        <v>6.9131432679810853E-3</v>
      </c>
      <c r="E40" s="39">
        <v>178</v>
      </c>
      <c r="F40" s="46">
        <v>0.12305395017006332</v>
      </c>
      <c r="G40" s="39">
        <v>4</v>
      </c>
      <c r="H40" s="100">
        <v>2.7652573071924344E-3</v>
      </c>
      <c r="I40" s="39">
        <v>212</v>
      </c>
      <c r="J40" s="46">
        <v>0.146558637281199</v>
      </c>
      <c r="K40" s="60">
        <v>404</v>
      </c>
      <c r="L40" s="46">
        <v>0.27929098802643587</v>
      </c>
    </row>
    <row r="41" spans="1:14" ht="13.5" thickBot="1" x14ac:dyDescent="0.25">
      <c r="A41" s="24"/>
      <c r="B41" s="50" t="s">
        <v>32</v>
      </c>
      <c r="C41" s="47">
        <v>13662</v>
      </c>
      <c r="D41" s="61">
        <v>9.4447363327157596</v>
      </c>
      <c r="E41" s="47">
        <v>2388</v>
      </c>
      <c r="F41" s="61">
        <v>1.6508586123938833</v>
      </c>
      <c r="G41" s="47">
        <v>268</v>
      </c>
      <c r="H41" s="61">
        <v>0.18527223958189309</v>
      </c>
      <c r="I41" s="47">
        <v>834</v>
      </c>
      <c r="J41" s="61">
        <v>0.57655614854962256</v>
      </c>
      <c r="K41" s="81">
        <v>17152</v>
      </c>
      <c r="L41" s="61">
        <v>11.857423333241158</v>
      </c>
    </row>
    <row r="42" spans="1:14" x14ac:dyDescent="0.2">
      <c r="B42" s="1" t="s">
        <v>133</v>
      </c>
      <c r="C42" s="141"/>
      <c r="D42" s="142"/>
      <c r="E42" s="141"/>
      <c r="F42" s="141"/>
      <c r="G42" s="143"/>
      <c r="H42" s="141"/>
      <c r="I42" s="141"/>
      <c r="J42" s="141"/>
      <c r="K42" s="124"/>
      <c r="L42" s="144"/>
      <c r="M42" s="124"/>
      <c r="N42" s="124"/>
    </row>
    <row r="43" spans="1:14" x14ac:dyDescent="0.2">
      <c r="B43" s="1" t="s">
        <v>131</v>
      </c>
      <c r="C43" s="141"/>
      <c r="D43" s="142"/>
      <c r="E43" s="141"/>
      <c r="F43" s="141"/>
      <c r="G43" s="143"/>
      <c r="H43" s="141"/>
      <c r="I43" s="141"/>
      <c r="J43" s="141"/>
      <c r="K43" s="124"/>
      <c r="L43" s="144"/>
      <c r="M43" s="124"/>
      <c r="N43" s="124"/>
    </row>
    <row r="44" spans="1:14" x14ac:dyDescent="0.2">
      <c r="B44" s="32" t="s">
        <v>46</v>
      </c>
      <c r="C44" s="141"/>
      <c r="D44" s="141"/>
      <c r="E44" s="141"/>
      <c r="F44" s="141"/>
      <c r="G44" s="143"/>
      <c r="H44" s="141"/>
      <c r="I44" s="141"/>
      <c r="J44" s="141"/>
      <c r="K44" s="145"/>
      <c r="L44" s="145"/>
      <c r="M44" s="608"/>
      <c r="N44" s="608"/>
    </row>
    <row r="45" spans="1:14" x14ac:dyDescent="0.2">
      <c r="B45" s="1" t="s">
        <v>44</v>
      </c>
      <c r="C45" s="107"/>
      <c r="D45" s="141"/>
      <c r="E45" s="141"/>
      <c r="F45" s="141"/>
      <c r="G45" s="141"/>
      <c r="H45" s="141"/>
      <c r="I45" s="141"/>
      <c r="J45" s="141"/>
      <c r="K45" s="124"/>
      <c r="L45" s="124"/>
      <c r="M45" s="124"/>
      <c r="N45" s="124"/>
    </row>
    <row r="46" spans="1:14" x14ac:dyDescent="0.2">
      <c r="B46" s="1" t="s">
        <v>148</v>
      </c>
      <c r="C46" s="141"/>
      <c r="D46" s="141"/>
      <c r="E46" s="141"/>
      <c r="F46" s="141"/>
      <c r="G46" s="141"/>
      <c r="H46" s="141"/>
      <c r="I46" s="141"/>
      <c r="J46" s="146"/>
      <c r="K46" s="147"/>
      <c r="L46" s="146"/>
      <c r="M46" s="113"/>
      <c r="N46" s="113"/>
    </row>
  </sheetData>
  <mergeCells count="7">
    <mergeCell ref="M44:N44"/>
    <mergeCell ref="B8:L8"/>
    <mergeCell ref="K9:L10"/>
    <mergeCell ref="C9:D10"/>
    <mergeCell ref="E9:F10"/>
    <mergeCell ref="G9:H10"/>
    <mergeCell ref="I9:J10"/>
  </mergeCells>
  <phoneticPr fontId="3" type="noConversion"/>
  <pageMargins left="0.78740157480314965" right="0.78740157480314965" top="0.39370078740157483" bottom="0.98425196850393704" header="0" footer="0"/>
  <pageSetup paperSize="9" scale="75" orientation="landscape"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48"/>
  <sheetViews>
    <sheetView showGridLines="0" showRowColHeaders="0" zoomScale="95" zoomScaleNormal="95" zoomScaleSheetLayoutView="100" workbookViewId="0">
      <selection activeCell="L42" sqref="L42"/>
    </sheetView>
  </sheetViews>
  <sheetFormatPr baseColWidth="10" defaultColWidth="11.42578125" defaultRowHeight="12.75" x14ac:dyDescent="0.2"/>
  <cols>
    <col min="1" max="1" width="11.42578125" style="274"/>
    <col min="2" max="2" width="8.28515625" style="274" customWidth="1"/>
    <col min="3" max="3" width="12.28515625" style="274" customWidth="1"/>
    <col min="4" max="4" width="20.28515625" style="274" customWidth="1"/>
    <col min="5" max="5" width="21.140625" style="274" customWidth="1"/>
    <col min="6" max="6" width="47.42578125" style="274" customWidth="1"/>
    <col min="7" max="7" width="45.42578125" style="274" customWidth="1"/>
    <col min="8" max="8" width="19.42578125" style="274" customWidth="1"/>
    <col min="9" max="9" width="4.7109375" style="274" customWidth="1"/>
    <col min="10" max="16384" width="11.42578125" style="274"/>
  </cols>
  <sheetData>
    <row r="4" spans="2:14" x14ac:dyDescent="0.2">
      <c r="E4" s="515"/>
    </row>
    <row r="5" spans="2:14" ht="21" customHeight="1" x14ac:dyDescent="0.2">
      <c r="B5" s="101"/>
      <c r="C5" s="578"/>
      <c r="D5" s="578"/>
      <c r="E5" s="578"/>
      <c r="F5" s="578"/>
      <c r="G5" s="578"/>
      <c r="H5" s="578"/>
      <c r="I5" s="578"/>
    </row>
    <row r="6" spans="2:14" x14ac:dyDescent="0.2">
      <c r="B6" s="101"/>
      <c r="C6" s="102"/>
      <c r="D6" s="103"/>
      <c r="E6" s="103"/>
      <c r="F6" s="103"/>
      <c r="G6" s="103"/>
      <c r="H6" s="275"/>
    </row>
    <row r="7" spans="2:14" ht="14.25" customHeight="1" x14ac:dyDescent="0.2">
      <c r="C7" s="582" t="s">
        <v>50</v>
      </c>
      <c r="D7" s="582"/>
      <c r="E7" s="582"/>
      <c r="F7" s="582"/>
      <c r="G7" s="582"/>
      <c r="H7" s="582"/>
      <c r="I7" s="583"/>
      <c r="J7" s="583"/>
      <c r="K7" s="583"/>
      <c r="L7" s="583"/>
      <c r="M7" s="583"/>
      <c r="N7" s="276"/>
    </row>
    <row r="8" spans="2:14" s="277" customFormat="1" ht="69" customHeight="1" x14ac:dyDescent="0.2">
      <c r="B8" s="575" t="s">
        <v>152</v>
      </c>
      <c r="C8" s="575"/>
      <c r="D8" s="575"/>
      <c r="E8" s="575"/>
      <c r="F8" s="575"/>
      <c r="G8" s="575"/>
      <c r="H8" s="575"/>
    </row>
    <row r="9" spans="2:14" s="277" customFormat="1" ht="14.25" customHeight="1" x14ac:dyDescent="0.2">
      <c r="B9" s="576" t="s">
        <v>51</v>
      </c>
      <c r="C9" s="576"/>
      <c r="D9" s="576"/>
      <c r="E9" s="576"/>
      <c r="F9" s="576"/>
      <c r="G9" s="576"/>
      <c r="H9" s="278"/>
    </row>
    <row r="10" spans="2:14" s="277" customFormat="1" ht="20.25" customHeight="1" x14ac:dyDescent="0.2">
      <c r="B10" s="578" t="s">
        <v>52</v>
      </c>
      <c r="C10" s="578"/>
      <c r="D10" s="578"/>
      <c r="E10" s="578"/>
      <c r="F10" s="578"/>
      <c r="G10" s="578"/>
      <c r="H10" s="578"/>
    </row>
    <row r="11" spans="2:14" s="277" customFormat="1" ht="43.5" customHeight="1" x14ac:dyDescent="0.2">
      <c r="B11" s="279"/>
      <c r="C11" s="575" t="s">
        <v>53</v>
      </c>
      <c r="D11" s="575"/>
      <c r="E11" s="575"/>
      <c r="F11" s="575"/>
      <c r="G11" s="575"/>
      <c r="H11" s="575"/>
    </row>
    <row r="12" spans="2:14" s="277" customFormat="1" ht="38.25" customHeight="1" x14ac:dyDescent="0.2">
      <c r="B12" s="279"/>
      <c r="C12" s="575" t="s">
        <v>54</v>
      </c>
      <c r="D12" s="575"/>
      <c r="E12" s="575"/>
      <c r="F12" s="575"/>
      <c r="G12" s="575"/>
      <c r="H12" s="575"/>
    </row>
    <row r="13" spans="2:14" s="277" customFormat="1" ht="74.25" customHeight="1" x14ac:dyDescent="0.2">
      <c r="B13" s="279"/>
      <c r="C13" s="575" t="s">
        <v>185</v>
      </c>
      <c r="D13" s="575"/>
      <c r="E13" s="575"/>
      <c r="F13" s="575"/>
      <c r="G13" s="575"/>
      <c r="H13" s="575"/>
    </row>
    <row r="14" spans="2:14" s="277" customFormat="1" ht="14.25" customHeight="1" x14ac:dyDescent="0.2">
      <c r="B14" s="279"/>
      <c r="C14" s="575" t="s">
        <v>55</v>
      </c>
      <c r="D14" s="575"/>
      <c r="E14" s="575"/>
      <c r="F14" s="575"/>
      <c r="G14" s="575"/>
      <c r="H14" s="575"/>
    </row>
    <row r="15" spans="2:14" s="277" customFormat="1" ht="31.5" customHeight="1" x14ac:dyDescent="0.2">
      <c r="B15" s="279" t="s">
        <v>56</v>
      </c>
      <c r="C15" s="575" t="s">
        <v>57</v>
      </c>
      <c r="D15" s="575"/>
      <c r="E15" s="575"/>
      <c r="F15" s="575"/>
      <c r="G15" s="575"/>
      <c r="H15" s="575"/>
    </row>
    <row r="16" spans="2:14" s="277" customFormat="1" ht="25.5" customHeight="1" x14ac:dyDescent="0.2">
      <c r="B16" s="279"/>
      <c r="C16" s="575" t="s">
        <v>58</v>
      </c>
      <c r="D16" s="575"/>
      <c r="E16" s="575"/>
      <c r="F16" s="575"/>
      <c r="G16" s="575"/>
      <c r="H16" s="575"/>
    </row>
    <row r="17" spans="2:10" s="277" customFormat="1" ht="26.25" customHeight="1" x14ac:dyDescent="0.2">
      <c r="B17" s="279"/>
      <c r="C17" s="575" t="s">
        <v>122</v>
      </c>
      <c r="D17" s="575"/>
      <c r="E17" s="575"/>
      <c r="F17" s="575"/>
      <c r="G17" s="575"/>
      <c r="H17" s="575"/>
    </row>
    <row r="18" spans="2:10" s="277" customFormat="1" ht="25.5" customHeight="1" x14ac:dyDescent="0.2">
      <c r="B18" s="279"/>
      <c r="C18" s="575" t="s">
        <v>123</v>
      </c>
      <c r="D18" s="575"/>
      <c r="E18" s="575"/>
      <c r="F18" s="575"/>
      <c r="G18" s="575"/>
      <c r="H18" s="575"/>
    </row>
    <row r="19" spans="2:10" s="277" customFormat="1" ht="20.25" customHeight="1" x14ac:dyDescent="0.2">
      <c r="B19" s="279"/>
      <c r="C19" s="575" t="s">
        <v>124</v>
      </c>
      <c r="D19" s="575"/>
      <c r="E19" s="273"/>
      <c r="F19" s="273"/>
      <c r="G19" s="273"/>
      <c r="H19" s="273"/>
    </row>
    <row r="20" spans="2:10" s="277" customFormat="1" ht="27" customHeight="1" x14ac:dyDescent="0.2">
      <c r="B20" s="279"/>
      <c r="C20" s="578" t="s">
        <v>59</v>
      </c>
      <c r="D20" s="578"/>
      <c r="E20" s="578"/>
      <c r="F20" s="578"/>
      <c r="G20" s="578"/>
      <c r="H20" s="578"/>
    </row>
    <row r="21" spans="2:10" s="277" customFormat="1" ht="31.5" customHeight="1" x14ac:dyDescent="0.2">
      <c r="B21" s="279"/>
      <c r="C21" s="575" t="s">
        <v>60</v>
      </c>
      <c r="D21" s="575"/>
      <c r="E21" s="575"/>
      <c r="F21" s="575"/>
      <c r="G21" s="575"/>
      <c r="H21" s="575"/>
    </row>
    <row r="22" spans="2:10" s="277" customFormat="1" ht="18.75" customHeight="1" x14ac:dyDescent="0.2">
      <c r="B22" s="279"/>
      <c r="C22" s="578" t="s">
        <v>121</v>
      </c>
      <c r="D22" s="578"/>
      <c r="E22" s="578"/>
      <c r="F22" s="578"/>
      <c r="G22" s="578"/>
      <c r="H22" s="578"/>
    </row>
    <row r="23" spans="2:10" s="277" customFormat="1" ht="18.75" customHeight="1" x14ac:dyDescent="0.2">
      <c r="B23" s="578" t="s">
        <v>61</v>
      </c>
      <c r="C23" s="578"/>
      <c r="D23" s="578"/>
      <c r="E23" s="578"/>
      <c r="F23" s="578"/>
      <c r="G23" s="578"/>
      <c r="H23" s="578"/>
    </row>
    <row r="24" spans="2:10" s="277" customFormat="1" ht="39" customHeight="1" x14ac:dyDescent="0.2">
      <c r="B24" s="279"/>
      <c r="C24" s="578" t="s">
        <v>172</v>
      </c>
      <c r="D24" s="578"/>
      <c r="E24" s="578"/>
      <c r="F24" s="578"/>
      <c r="G24" s="578"/>
      <c r="H24" s="578"/>
    </row>
    <row r="25" spans="2:10" s="277" customFormat="1" ht="22.5" customHeight="1" x14ac:dyDescent="0.2">
      <c r="B25" s="279"/>
      <c r="C25" s="578" t="s">
        <v>62</v>
      </c>
      <c r="D25" s="578"/>
      <c r="E25" s="578"/>
      <c r="F25" s="578"/>
      <c r="G25" s="578"/>
      <c r="H25" s="578"/>
    </row>
    <row r="26" spans="2:10" s="277" customFormat="1" ht="18.75" customHeight="1" x14ac:dyDescent="0.2">
      <c r="B26" s="279"/>
      <c r="C26" s="578" t="s">
        <v>63</v>
      </c>
      <c r="D26" s="578"/>
      <c r="E26" s="578"/>
      <c r="F26" s="578"/>
      <c r="G26" s="578"/>
      <c r="H26" s="578"/>
    </row>
    <row r="27" spans="2:10" s="277" customFormat="1" ht="29.25" customHeight="1" x14ac:dyDescent="0.2">
      <c r="B27" s="279"/>
      <c r="C27" s="577" t="s">
        <v>64</v>
      </c>
      <c r="D27" s="577"/>
      <c r="E27" s="577"/>
      <c r="F27" s="577"/>
      <c r="G27" s="577"/>
      <c r="H27" s="577"/>
    </row>
    <row r="28" spans="2:10" s="277" customFormat="1" ht="19.5" customHeight="1" x14ac:dyDescent="0.2">
      <c r="B28" s="279"/>
      <c r="C28" s="577" t="s">
        <v>65</v>
      </c>
      <c r="D28" s="577"/>
      <c r="E28" s="577"/>
      <c r="F28" s="577"/>
      <c r="G28" s="577"/>
      <c r="H28" s="577"/>
    </row>
    <row r="29" spans="2:10" s="277" customFormat="1" ht="28.5" customHeight="1" x14ac:dyDescent="0.2">
      <c r="B29" s="279"/>
      <c r="C29" s="577" t="s">
        <v>177</v>
      </c>
      <c r="D29" s="577"/>
      <c r="E29" s="577"/>
      <c r="F29" s="577"/>
      <c r="G29" s="577"/>
      <c r="H29" s="577"/>
    </row>
    <row r="30" spans="2:10" s="277" customFormat="1" ht="24.75" customHeight="1" x14ac:dyDescent="0.2">
      <c r="B30" s="578" t="s">
        <v>66</v>
      </c>
      <c r="C30" s="578"/>
      <c r="D30" s="578"/>
      <c r="E30" s="578"/>
      <c r="F30" s="578"/>
      <c r="G30" s="578"/>
      <c r="H30" s="578"/>
    </row>
    <row r="31" spans="2:10" s="277" customFormat="1" ht="15.75" customHeight="1" x14ac:dyDescent="0.2">
      <c r="B31" s="577" t="s">
        <v>76</v>
      </c>
      <c r="C31" s="577"/>
      <c r="D31" s="577"/>
      <c r="E31" s="577"/>
      <c r="F31" s="577"/>
      <c r="G31" s="577"/>
      <c r="H31" s="279"/>
      <c r="I31" s="580"/>
      <c r="J31" s="581"/>
    </row>
    <row r="32" spans="2:10" s="277" customFormat="1" ht="27.75" customHeight="1" x14ac:dyDescent="0.2">
      <c r="B32" s="279"/>
      <c r="C32" s="578" t="s">
        <v>178</v>
      </c>
      <c r="D32" s="578"/>
      <c r="E32" s="578"/>
      <c r="F32" s="578"/>
      <c r="G32" s="578"/>
      <c r="H32" s="578"/>
    </row>
    <row r="33" spans="1:8" s="277" customFormat="1" ht="59.25" customHeight="1" x14ac:dyDescent="0.2">
      <c r="B33" s="279"/>
      <c r="C33" s="578" t="s">
        <v>67</v>
      </c>
      <c r="D33" s="578"/>
      <c r="E33" s="578"/>
      <c r="F33" s="578"/>
      <c r="G33" s="578"/>
      <c r="H33" s="578"/>
    </row>
    <row r="34" spans="1:8" s="277" customFormat="1" ht="31.5" customHeight="1" x14ac:dyDescent="0.2">
      <c r="B34" s="279"/>
      <c r="C34" s="575" t="s">
        <v>68</v>
      </c>
      <c r="D34" s="575"/>
      <c r="E34" s="575"/>
      <c r="F34" s="575"/>
      <c r="G34" s="575"/>
      <c r="H34" s="575"/>
    </row>
    <row r="35" spans="1:8" s="277" customFormat="1" ht="42.75" customHeight="1" x14ac:dyDescent="0.2">
      <c r="B35" s="279"/>
      <c r="C35" s="575" t="s">
        <v>69</v>
      </c>
      <c r="D35" s="575"/>
      <c r="E35" s="575"/>
      <c r="F35" s="575"/>
      <c r="G35" s="575"/>
      <c r="H35" s="575"/>
    </row>
    <row r="36" spans="1:8" s="277" customFormat="1" ht="54.75" customHeight="1" x14ac:dyDescent="0.2">
      <c r="B36" s="279"/>
      <c r="C36" s="578" t="s">
        <v>70</v>
      </c>
      <c r="D36" s="578"/>
      <c r="E36" s="578"/>
      <c r="F36" s="578"/>
      <c r="G36" s="578"/>
      <c r="H36" s="578"/>
    </row>
    <row r="37" spans="1:8" s="277" customFormat="1" ht="16.5" customHeight="1" x14ac:dyDescent="0.2">
      <c r="B37" s="579" t="s">
        <v>71</v>
      </c>
      <c r="C37" s="579"/>
      <c r="D37" s="579"/>
      <c r="E37" s="579"/>
      <c r="F37" s="579"/>
      <c r="G37" s="579"/>
      <c r="H37" s="280"/>
    </row>
    <row r="38" spans="1:8" s="277" customFormat="1" ht="58.5" customHeight="1" x14ac:dyDescent="0.2">
      <c r="B38" s="575" t="s">
        <v>184</v>
      </c>
      <c r="C38" s="575"/>
      <c r="D38" s="575"/>
      <c r="E38" s="575"/>
      <c r="F38" s="575"/>
      <c r="G38" s="575"/>
      <c r="H38" s="575"/>
    </row>
    <row r="39" spans="1:8" s="277" customFormat="1" ht="32.25" customHeight="1" x14ac:dyDescent="0.2">
      <c r="B39" s="575" t="s">
        <v>173</v>
      </c>
      <c r="C39" s="575"/>
      <c r="D39" s="575"/>
      <c r="E39" s="575"/>
      <c r="F39" s="575"/>
      <c r="G39" s="575"/>
      <c r="H39" s="575"/>
    </row>
    <row r="40" spans="1:8" s="277" customFormat="1" ht="21.75" customHeight="1" x14ac:dyDescent="0.2">
      <c r="B40" s="577" t="s">
        <v>72</v>
      </c>
      <c r="C40" s="577"/>
      <c r="D40" s="577"/>
      <c r="E40" s="577"/>
      <c r="F40" s="577"/>
      <c r="G40" s="577"/>
      <c r="H40" s="279"/>
    </row>
    <row r="41" spans="1:8" s="277" customFormat="1" ht="18.75" customHeight="1" x14ac:dyDescent="0.2">
      <c r="B41" s="575" t="s">
        <v>179</v>
      </c>
      <c r="C41" s="575"/>
      <c r="D41" s="575"/>
      <c r="E41" s="575"/>
      <c r="F41" s="575"/>
      <c r="G41" s="575"/>
      <c r="H41" s="279"/>
    </row>
    <row r="42" spans="1:8" s="277" customFormat="1" ht="32.25" customHeight="1" x14ac:dyDescent="0.2">
      <c r="B42" s="575" t="s">
        <v>73</v>
      </c>
      <c r="C42" s="575"/>
      <c r="D42" s="575"/>
      <c r="E42" s="575"/>
      <c r="F42" s="575"/>
      <c r="G42" s="575"/>
    </row>
    <row r="43" spans="1:8" s="277" customFormat="1" ht="27" customHeight="1" x14ac:dyDescent="0.2">
      <c r="B43" s="578" t="s">
        <v>196</v>
      </c>
      <c r="C43" s="578"/>
      <c r="D43" s="578"/>
      <c r="E43" s="578"/>
      <c r="F43" s="578"/>
      <c r="G43" s="578"/>
      <c r="H43" s="578"/>
    </row>
    <row r="44" spans="1:8" s="277" customFormat="1" ht="15" customHeight="1" x14ac:dyDescent="0.2">
      <c r="B44" s="578" t="s">
        <v>182</v>
      </c>
      <c r="C44" s="578"/>
      <c r="D44" s="578"/>
      <c r="E44" s="578"/>
      <c r="F44" s="578"/>
      <c r="G44" s="578"/>
      <c r="H44" s="578"/>
    </row>
    <row r="45" spans="1:8" s="277" customFormat="1" ht="33" customHeight="1" x14ac:dyDescent="0.2">
      <c r="B45" s="576" t="s">
        <v>74</v>
      </c>
      <c r="C45" s="576"/>
      <c r="D45" s="576"/>
      <c r="E45" s="576"/>
      <c r="F45" s="576"/>
      <c r="G45" s="576"/>
      <c r="H45" s="281"/>
    </row>
    <row r="46" spans="1:8" s="277" customFormat="1" ht="33.75" customHeight="1" x14ac:dyDescent="0.2">
      <c r="B46" s="575" t="s">
        <v>174</v>
      </c>
      <c r="C46" s="575"/>
      <c r="D46" s="575"/>
      <c r="E46" s="575"/>
      <c r="F46" s="575"/>
      <c r="G46" s="575"/>
    </row>
    <row r="47" spans="1:8" s="281" customFormat="1" ht="15.75" customHeight="1" x14ac:dyDescent="0.2">
      <c r="B47" s="575"/>
      <c r="C47" s="575"/>
      <c r="D47" s="575"/>
      <c r="E47" s="575"/>
      <c r="F47" s="575"/>
      <c r="G47" s="575"/>
      <c r="H47" s="277"/>
    </row>
    <row r="48" spans="1:8" x14ac:dyDescent="0.2">
      <c r="A48" s="282"/>
      <c r="B48" s="282"/>
      <c r="C48" s="282"/>
      <c r="D48" s="282"/>
      <c r="E48" s="282"/>
      <c r="F48" s="282"/>
      <c r="G48" s="282"/>
      <c r="H48" s="514" t="s">
        <v>75</v>
      </c>
    </row>
  </sheetData>
  <mergeCells count="44">
    <mergeCell ref="B8:H8"/>
    <mergeCell ref="C5:I5"/>
    <mergeCell ref="C7:H7"/>
    <mergeCell ref="I7:M7"/>
    <mergeCell ref="C13:H13"/>
    <mergeCell ref="B9:G9"/>
    <mergeCell ref="B10:H10"/>
    <mergeCell ref="C11:H11"/>
    <mergeCell ref="C12:H12"/>
    <mergeCell ref="C14:H14"/>
    <mergeCell ref="C15:H15"/>
    <mergeCell ref="C16:H16"/>
    <mergeCell ref="C17:H17"/>
    <mergeCell ref="C18:H18"/>
    <mergeCell ref="I31:J31"/>
    <mergeCell ref="C25:H25"/>
    <mergeCell ref="C19:D19"/>
    <mergeCell ref="C20:H20"/>
    <mergeCell ref="C21:H21"/>
    <mergeCell ref="C26:H26"/>
    <mergeCell ref="C27:H27"/>
    <mergeCell ref="C28:H28"/>
    <mergeCell ref="C29:H29"/>
    <mergeCell ref="C22:H22"/>
    <mergeCell ref="B23:H23"/>
    <mergeCell ref="C24:H24"/>
    <mergeCell ref="C33:H33"/>
    <mergeCell ref="B30:H30"/>
    <mergeCell ref="C34:H34"/>
    <mergeCell ref="C35:H35"/>
    <mergeCell ref="C36:H36"/>
    <mergeCell ref="C32:H32"/>
    <mergeCell ref="B31:G31"/>
    <mergeCell ref="B37:G37"/>
    <mergeCell ref="B38:H38"/>
    <mergeCell ref="B39:H39"/>
    <mergeCell ref="B43:H43"/>
    <mergeCell ref="B46:G46"/>
    <mergeCell ref="B47:G47"/>
    <mergeCell ref="B42:G42"/>
    <mergeCell ref="B45:G45"/>
    <mergeCell ref="B40:G40"/>
    <mergeCell ref="B41:G41"/>
    <mergeCell ref="B44:H44"/>
  </mergeCells>
  <phoneticPr fontId="3" type="noConversion"/>
  <hyperlinks>
    <hyperlink ref="H48" location="Índice!A1" tooltip="Índice" display="Índice"/>
  </hyperlinks>
  <pageMargins left="0.75" right="0.75" top="1" bottom="1" header="0" footer="0"/>
  <pageSetup paperSize="9" scale="56" orientation="landscape" verticalDpi="0" r:id="rId1"/>
  <headerFooter alignWithMargins="0"/>
  <rowBreaks count="1" manualBreakCount="1">
    <brk id="29" max="7" man="1"/>
  </rowBreaks>
  <colBreaks count="1" manualBreakCount="1">
    <brk id="9" max="4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N47"/>
  <sheetViews>
    <sheetView showRowColHeaders="0" zoomScaleNormal="100" workbookViewId="0"/>
  </sheetViews>
  <sheetFormatPr baseColWidth="10" defaultColWidth="11.42578125" defaultRowHeight="12.75" x14ac:dyDescent="0.2"/>
  <cols>
    <col min="1" max="1" width="11.42578125" style="2"/>
    <col min="2" max="2" width="35.140625" style="2" customWidth="1"/>
    <col min="3" max="12" width="9.85546875" style="2" customWidth="1"/>
    <col min="13" max="16384" width="11.42578125" style="2"/>
  </cols>
  <sheetData>
    <row r="7" spans="1:14" x14ac:dyDescent="0.2">
      <c r="D7" s="24"/>
    </row>
    <row r="8" spans="1:14" ht="13.5" thickBot="1" x14ac:dyDescent="0.25">
      <c r="A8" s="10"/>
      <c r="B8" s="659" t="s">
        <v>35</v>
      </c>
      <c r="C8" s="659"/>
      <c r="D8" s="659"/>
      <c r="E8" s="659"/>
      <c r="F8" s="659"/>
      <c r="G8" s="659"/>
      <c r="H8" s="659"/>
      <c r="I8" s="659"/>
      <c r="J8" s="659"/>
      <c r="K8" s="659"/>
      <c r="L8" s="1"/>
      <c r="M8" s="1"/>
      <c r="N8" s="1"/>
    </row>
    <row r="9" spans="1:14" x14ac:dyDescent="0.2">
      <c r="A9" s="11"/>
      <c r="B9" s="25"/>
      <c r="C9" s="667" t="s">
        <v>34</v>
      </c>
      <c r="D9" s="668"/>
      <c r="E9" s="667" t="s">
        <v>39</v>
      </c>
      <c r="F9" s="668"/>
      <c r="G9" s="667" t="s">
        <v>40</v>
      </c>
      <c r="H9" s="668"/>
      <c r="I9" s="667" t="s">
        <v>45</v>
      </c>
      <c r="J9" s="668"/>
      <c r="K9" s="660" t="s">
        <v>47</v>
      </c>
      <c r="L9" s="661"/>
      <c r="M9" s="581"/>
      <c r="N9" s="581"/>
    </row>
    <row r="10" spans="1:14" x14ac:dyDescent="0.2">
      <c r="A10" s="6"/>
      <c r="B10" s="26" t="s">
        <v>33</v>
      </c>
      <c r="C10" s="669"/>
      <c r="D10" s="670"/>
      <c r="E10" s="669"/>
      <c r="F10" s="670"/>
      <c r="G10" s="669"/>
      <c r="H10" s="670"/>
      <c r="I10" s="669"/>
      <c r="J10" s="670"/>
      <c r="K10" s="662"/>
      <c r="L10" s="663"/>
      <c r="M10" s="581"/>
      <c r="N10" s="581"/>
    </row>
    <row r="11" spans="1:14" ht="13.5" thickBot="1" x14ac:dyDescent="0.25">
      <c r="A11" s="1"/>
      <c r="B11" s="35"/>
      <c r="C11" s="51" t="s">
        <v>1</v>
      </c>
      <c r="D11" s="52" t="s">
        <v>0</v>
      </c>
      <c r="E11" s="51" t="s">
        <v>1</v>
      </c>
      <c r="F11" s="52" t="s">
        <v>0</v>
      </c>
      <c r="G11" s="51" t="s">
        <v>1</v>
      </c>
      <c r="H11" s="52" t="s">
        <v>0</v>
      </c>
      <c r="I11" s="51" t="s">
        <v>1</v>
      </c>
      <c r="J11" s="52" t="s">
        <v>0</v>
      </c>
      <c r="K11" s="48" t="s">
        <v>1</v>
      </c>
      <c r="L11" s="49" t="s">
        <v>0</v>
      </c>
      <c r="M11" s="3"/>
      <c r="N11" s="3"/>
    </row>
    <row r="12" spans="1:14" ht="13.5" thickBot="1" x14ac:dyDescent="0.25">
      <c r="A12" s="1"/>
      <c r="B12" s="27" t="s">
        <v>4</v>
      </c>
      <c r="C12" s="41">
        <v>9610</v>
      </c>
      <c r="D12" s="61">
        <v>6.7386153512810036</v>
      </c>
      <c r="E12" s="41">
        <v>1663</v>
      </c>
      <c r="F12" s="61">
        <v>1.166110023848107</v>
      </c>
      <c r="G12" s="41">
        <v>200</v>
      </c>
      <c r="H12" s="61">
        <v>0.14024173467806458</v>
      </c>
      <c r="I12" s="41">
        <v>580</v>
      </c>
      <c r="J12" s="61">
        <v>0.40670103056638729</v>
      </c>
      <c r="K12" s="41">
        <v>12053</v>
      </c>
      <c r="L12" s="61">
        <v>8.4516681403735632</v>
      </c>
      <c r="M12" s="3"/>
      <c r="N12" s="3"/>
    </row>
    <row r="13" spans="1:14" x14ac:dyDescent="0.2">
      <c r="A13" s="1"/>
      <c r="B13" s="78" t="s">
        <v>5</v>
      </c>
      <c r="C13" s="39">
        <v>2048</v>
      </c>
      <c r="D13" s="46">
        <v>1.4360753631033814</v>
      </c>
      <c r="E13" s="39">
        <v>948</v>
      </c>
      <c r="F13" s="46">
        <v>0.66474582237402613</v>
      </c>
      <c r="G13" s="39">
        <v>69</v>
      </c>
      <c r="H13" s="46">
        <v>4.8383398463932283E-2</v>
      </c>
      <c r="I13" s="39">
        <v>297</v>
      </c>
      <c r="J13" s="46">
        <v>0.20825897599692589</v>
      </c>
      <c r="K13" s="73">
        <v>3362</v>
      </c>
      <c r="L13" s="46">
        <v>2.3574635599382656</v>
      </c>
      <c r="M13" s="3"/>
      <c r="N13" s="3"/>
    </row>
    <row r="14" spans="1:14" x14ac:dyDescent="0.2">
      <c r="A14" s="1"/>
      <c r="B14" s="88" t="s">
        <v>6</v>
      </c>
      <c r="C14" s="40">
        <v>462</v>
      </c>
      <c r="D14" s="46">
        <v>0.32395840710632917</v>
      </c>
      <c r="E14" s="39">
        <v>741</v>
      </c>
      <c r="F14" s="46">
        <v>0.51959562698222928</v>
      </c>
      <c r="G14" s="39">
        <v>3</v>
      </c>
      <c r="H14" s="99">
        <v>2.1036260201709686E-3</v>
      </c>
      <c r="I14" s="39">
        <v>297</v>
      </c>
      <c r="J14" s="46">
        <v>0.20825897599692589</v>
      </c>
      <c r="K14" s="73">
        <v>1503</v>
      </c>
      <c r="L14" s="46">
        <v>1.0539166361056553</v>
      </c>
      <c r="M14" s="12"/>
      <c r="N14" s="5"/>
    </row>
    <row r="15" spans="1:14" x14ac:dyDescent="0.2">
      <c r="A15" s="1"/>
      <c r="B15" s="88" t="s">
        <v>7</v>
      </c>
      <c r="C15" s="40">
        <v>420</v>
      </c>
      <c r="D15" s="46">
        <v>0.29450764282393566</v>
      </c>
      <c r="E15" s="39"/>
      <c r="F15" s="46"/>
      <c r="G15" s="39"/>
      <c r="H15" s="46"/>
      <c r="I15" s="39"/>
      <c r="J15" s="46"/>
      <c r="K15" s="63">
        <v>420</v>
      </c>
      <c r="L15" s="46">
        <v>0.29450764282393566</v>
      </c>
      <c r="M15" s="12"/>
      <c r="N15" s="5"/>
    </row>
    <row r="16" spans="1:14" x14ac:dyDescent="0.2">
      <c r="A16" s="1"/>
      <c r="B16" s="88" t="s">
        <v>8</v>
      </c>
      <c r="C16" s="40">
        <v>105</v>
      </c>
      <c r="D16" s="46">
        <v>7.3626910705983914E-2</v>
      </c>
      <c r="E16" s="39"/>
      <c r="F16" s="46"/>
      <c r="G16" s="39"/>
      <c r="H16" s="46"/>
      <c r="I16" s="39"/>
      <c r="J16" s="46"/>
      <c r="K16" s="63">
        <v>105</v>
      </c>
      <c r="L16" s="46">
        <v>7.3626910705983914E-2</v>
      </c>
      <c r="M16" s="12"/>
      <c r="N16" s="5"/>
    </row>
    <row r="17" spans="1:14" x14ac:dyDescent="0.2">
      <c r="A17" s="1"/>
      <c r="B17" s="88" t="s">
        <v>9</v>
      </c>
      <c r="C17" s="40">
        <v>109</v>
      </c>
      <c r="D17" s="46">
        <v>7.6431745399545198E-2</v>
      </c>
      <c r="E17" s="39"/>
      <c r="F17" s="46"/>
      <c r="G17" s="39"/>
      <c r="H17" s="46"/>
      <c r="I17" s="39"/>
      <c r="J17" s="46"/>
      <c r="K17" s="63">
        <v>109</v>
      </c>
      <c r="L17" s="46">
        <v>7.6431745399545198E-2</v>
      </c>
      <c r="M17" s="12"/>
      <c r="N17" s="5"/>
    </row>
    <row r="18" spans="1:14" x14ac:dyDescent="0.2">
      <c r="A18" s="1"/>
      <c r="B18" s="88" t="s">
        <v>10</v>
      </c>
      <c r="C18" s="40">
        <v>107</v>
      </c>
      <c r="D18" s="46">
        <v>7.5029328052764549E-2</v>
      </c>
      <c r="E18" s="39">
        <v>207</v>
      </c>
      <c r="F18" s="46">
        <v>0.14515019539179685</v>
      </c>
      <c r="G18" s="39"/>
      <c r="H18" s="46"/>
      <c r="I18" s="39"/>
      <c r="J18" s="46"/>
      <c r="K18" s="73">
        <v>314</v>
      </c>
      <c r="L18" s="46">
        <v>0.22017952344456138</v>
      </c>
      <c r="M18" s="12"/>
      <c r="N18" s="5"/>
    </row>
    <row r="19" spans="1:14" x14ac:dyDescent="0.2">
      <c r="A19" s="1"/>
      <c r="B19" s="88" t="s">
        <v>11</v>
      </c>
      <c r="C19" s="40">
        <v>54</v>
      </c>
      <c r="D19" s="46">
        <v>3.7865268363077437E-2</v>
      </c>
      <c r="E19" s="39"/>
      <c r="F19" s="46"/>
      <c r="G19" s="39">
        <v>66</v>
      </c>
      <c r="H19" s="46">
        <v>4.6279772443761316E-2</v>
      </c>
      <c r="I19" s="39"/>
      <c r="J19" s="46"/>
      <c r="K19" s="73">
        <v>120</v>
      </c>
      <c r="L19" s="46">
        <v>8.4145040806838739E-2</v>
      </c>
      <c r="M19" s="12"/>
      <c r="N19" s="5"/>
    </row>
    <row r="20" spans="1:14" x14ac:dyDescent="0.2">
      <c r="A20" s="1"/>
      <c r="B20" s="88" t="s">
        <v>12</v>
      </c>
      <c r="C20" s="40">
        <v>488</v>
      </c>
      <c r="D20" s="46">
        <v>0.34218983261447761</v>
      </c>
      <c r="E20" s="39"/>
      <c r="F20" s="46"/>
      <c r="G20" s="39"/>
      <c r="H20" s="46"/>
      <c r="I20" s="39"/>
      <c r="J20" s="46"/>
      <c r="K20" s="73">
        <v>488</v>
      </c>
      <c r="L20" s="46">
        <v>0.34218983261447761</v>
      </c>
      <c r="M20" s="12"/>
      <c r="N20" s="5"/>
    </row>
    <row r="21" spans="1:14" x14ac:dyDescent="0.2">
      <c r="A21" s="1"/>
      <c r="B21" s="88" t="s">
        <v>13</v>
      </c>
      <c r="C21" s="40">
        <v>71</v>
      </c>
      <c r="D21" s="46">
        <v>4.9785815810712925E-2</v>
      </c>
      <c r="E21" s="39"/>
      <c r="F21" s="46"/>
      <c r="G21" s="39"/>
      <c r="H21" s="46"/>
      <c r="I21" s="39"/>
      <c r="J21" s="46"/>
      <c r="K21" s="63">
        <v>71</v>
      </c>
      <c r="L21" s="46">
        <v>4.9785815810712925E-2</v>
      </c>
      <c r="M21" s="12"/>
      <c r="N21" s="5"/>
    </row>
    <row r="22" spans="1:14" x14ac:dyDescent="0.2">
      <c r="A22" s="1"/>
      <c r="B22" s="88" t="s">
        <v>14</v>
      </c>
      <c r="C22" s="40">
        <v>30</v>
      </c>
      <c r="D22" s="46">
        <v>2.1036260201709685E-2</v>
      </c>
      <c r="E22" s="39"/>
      <c r="F22" s="46"/>
      <c r="G22" s="39"/>
      <c r="H22" s="46"/>
      <c r="I22" s="39"/>
      <c r="J22" s="46"/>
      <c r="K22" s="63">
        <v>30</v>
      </c>
      <c r="L22" s="46">
        <v>2.1036260201709685E-2</v>
      </c>
      <c r="M22" s="12"/>
      <c r="N22" s="5"/>
    </row>
    <row r="23" spans="1:14" x14ac:dyDescent="0.2">
      <c r="B23" s="88" t="s">
        <v>15</v>
      </c>
      <c r="C23" s="40">
        <v>202</v>
      </c>
      <c r="D23" s="46">
        <v>0.14164415202484523</v>
      </c>
      <c r="E23" s="39"/>
      <c r="F23" s="46"/>
      <c r="G23" s="39"/>
      <c r="H23" s="46"/>
      <c r="I23" s="39"/>
      <c r="J23" s="46"/>
      <c r="K23" s="63">
        <v>202</v>
      </c>
      <c r="L23" s="46">
        <v>0.14164415202484523</v>
      </c>
      <c r="M23" s="12"/>
      <c r="N23" s="5"/>
    </row>
    <row r="24" spans="1:14" x14ac:dyDescent="0.2">
      <c r="B24" s="78" t="s">
        <v>16</v>
      </c>
      <c r="C24" s="40">
        <v>38</v>
      </c>
      <c r="D24" s="46">
        <v>2.664592958883227E-2</v>
      </c>
      <c r="E24" s="39"/>
      <c r="F24" s="46"/>
      <c r="G24" s="39"/>
      <c r="H24" s="46"/>
      <c r="I24" s="39"/>
      <c r="J24" s="46"/>
      <c r="K24" s="63">
        <v>38</v>
      </c>
      <c r="L24" s="46">
        <v>2.664592958883227E-2</v>
      </c>
      <c r="M24" s="12"/>
      <c r="N24" s="5"/>
    </row>
    <row r="25" spans="1:14" x14ac:dyDescent="0.2">
      <c r="B25" s="78" t="s">
        <v>17</v>
      </c>
      <c r="C25" s="40">
        <v>35</v>
      </c>
      <c r="D25" s="46">
        <v>2.45423035686613E-2</v>
      </c>
      <c r="E25" s="39"/>
      <c r="F25" s="46"/>
      <c r="G25" s="39">
        <v>53</v>
      </c>
      <c r="H25" s="46">
        <v>3.7164059689687112E-2</v>
      </c>
      <c r="I25" s="39"/>
      <c r="J25" s="46"/>
      <c r="K25" s="73">
        <v>88</v>
      </c>
      <c r="L25" s="46">
        <v>6.1706363258348419E-2</v>
      </c>
      <c r="M25" s="12"/>
      <c r="N25" s="5"/>
    </row>
    <row r="26" spans="1:14" x14ac:dyDescent="0.2">
      <c r="B26" s="78" t="s">
        <v>18</v>
      </c>
      <c r="C26" s="39">
        <v>3817</v>
      </c>
      <c r="D26" s="46">
        <v>2.6765135063308625</v>
      </c>
      <c r="E26" s="39">
        <v>715</v>
      </c>
      <c r="F26" s="46">
        <v>0.50136420147408078</v>
      </c>
      <c r="G26" s="39">
        <v>78</v>
      </c>
      <c r="H26" s="46">
        <v>5.4694276524445189E-2</v>
      </c>
      <c r="I26" s="40">
        <v>283</v>
      </c>
      <c r="J26" s="46">
        <v>0.19844205456946137</v>
      </c>
      <c r="K26" s="73">
        <v>4893</v>
      </c>
      <c r="L26" s="46">
        <v>3.4310140388988497</v>
      </c>
      <c r="M26" s="12"/>
      <c r="N26" s="5"/>
    </row>
    <row r="27" spans="1:14" x14ac:dyDescent="0.2">
      <c r="B27" s="88" t="s">
        <v>19</v>
      </c>
      <c r="C27" s="39">
        <v>3597</v>
      </c>
      <c r="D27" s="46">
        <v>2.5222475981849914</v>
      </c>
      <c r="E27" s="39">
        <v>715</v>
      </c>
      <c r="F27" s="46">
        <v>0.50136420147408078</v>
      </c>
      <c r="G27" s="39">
        <v>48</v>
      </c>
      <c r="H27" s="46">
        <v>3.3658016322735497E-2</v>
      </c>
      <c r="I27" s="39">
        <v>283</v>
      </c>
      <c r="J27" s="46">
        <v>0.19844205456946137</v>
      </c>
      <c r="K27" s="73">
        <v>4643</v>
      </c>
      <c r="L27" s="46">
        <v>3.2557118705512691</v>
      </c>
      <c r="M27" s="12"/>
      <c r="N27" s="5"/>
    </row>
    <row r="28" spans="1:14" x14ac:dyDescent="0.2">
      <c r="B28" s="88" t="s">
        <v>20</v>
      </c>
      <c r="C28" s="40">
        <v>115</v>
      </c>
      <c r="D28" s="46">
        <v>8.0638997439887131E-2</v>
      </c>
      <c r="E28" s="39"/>
      <c r="F28" s="46"/>
      <c r="G28" s="39"/>
      <c r="H28" s="46"/>
      <c r="I28" s="39"/>
      <c r="J28" s="46"/>
      <c r="K28" s="63">
        <v>115</v>
      </c>
      <c r="L28" s="46">
        <v>8.0638997439887131E-2</v>
      </c>
      <c r="M28" s="12"/>
      <c r="N28" s="5"/>
    </row>
    <row r="29" spans="1:14" x14ac:dyDescent="0.2">
      <c r="B29" s="88" t="s">
        <v>21</v>
      </c>
      <c r="C29" s="40">
        <v>105</v>
      </c>
      <c r="D29" s="46">
        <v>7.3626910705983914E-2</v>
      </c>
      <c r="E29" s="39"/>
      <c r="F29" s="46"/>
      <c r="G29" s="39">
        <v>13</v>
      </c>
      <c r="H29" s="46">
        <v>9.115712754074197E-3</v>
      </c>
      <c r="I29" s="39"/>
      <c r="J29" s="46"/>
      <c r="K29" s="73">
        <v>118</v>
      </c>
      <c r="L29" s="46">
        <v>8.2742623460058104E-2</v>
      </c>
      <c r="M29" s="12"/>
      <c r="N29" s="5"/>
    </row>
    <row r="30" spans="1:14" x14ac:dyDescent="0.2">
      <c r="B30" s="78" t="s">
        <v>22</v>
      </c>
      <c r="C30" s="39">
        <v>3648</v>
      </c>
      <c r="D30" s="46">
        <v>2.5580092405278978</v>
      </c>
      <c r="E30" s="39"/>
      <c r="F30" s="46"/>
      <c r="G30" s="39">
        <v>17</v>
      </c>
      <c r="H30" s="46">
        <v>1.1920547447635488E-2</v>
      </c>
      <c r="I30" s="40"/>
      <c r="J30" s="46"/>
      <c r="K30" s="73">
        <v>3665</v>
      </c>
      <c r="L30" s="46">
        <v>2.5699297879755334</v>
      </c>
      <c r="M30" s="12"/>
      <c r="N30" s="5"/>
    </row>
    <row r="31" spans="1:14" x14ac:dyDescent="0.2">
      <c r="B31" s="88" t="s">
        <v>23</v>
      </c>
      <c r="C31" s="39">
        <v>3083</v>
      </c>
      <c r="D31" s="46">
        <v>2.1618263400623654</v>
      </c>
      <c r="E31" s="39"/>
      <c r="F31" s="46"/>
      <c r="G31" s="39">
        <v>17</v>
      </c>
      <c r="H31" s="46">
        <v>1.1920547447635488E-2</v>
      </c>
      <c r="I31" s="39"/>
      <c r="J31" s="46"/>
      <c r="K31" s="73">
        <v>3100</v>
      </c>
      <c r="L31" s="46">
        <v>2.173746887510001</v>
      </c>
      <c r="M31" s="12"/>
      <c r="N31" s="5"/>
    </row>
    <row r="32" spans="1:14" x14ac:dyDescent="0.2">
      <c r="B32" s="88" t="s">
        <v>24</v>
      </c>
      <c r="C32" s="40">
        <v>565</v>
      </c>
      <c r="D32" s="46">
        <v>0.39618290046553245</v>
      </c>
      <c r="E32" s="39"/>
      <c r="F32" s="46"/>
      <c r="G32" s="39"/>
      <c r="H32" s="46"/>
      <c r="I32" s="39"/>
      <c r="J32" s="46"/>
      <c r="K32" s="63">
        <v>565</v>
      </c>
      <c r="L32" s="46">
        <v>0.39618290046553245</v>
      </c>
      <c r="M32" s="12"/>
      <c r="N32" s="5"/>
    </row>
    <row r="33" spans="1:14" ht="13.5" thickBot="1" x14ac:dyDescent="0.25">
      <c r="B33" s="78" t="s">
        <v>25</v>
      </c>
      <c r="C33" s="40">
        <v>24</v>
      </c>
      <c r="D33" s="46">
        <v>1.6829008161367748E-2</v>
      </c>
      <c r="E33" s="39"/>
      <c r="F33" s="46"/>
      <c r="G33" s="39"/>
      <c r="H33" s="46"/>
      <c r="I33" s="39"/>
      <c r="J33" s="46"/>
      <c r="K33" s="63">
        <v>24</v>
      </c>
      <c r="L33" s="46">
        <v>1.6829008161367748E-2</v>
      </c>
      <c r="M33" s="12"/>
      <c r="N33" s="5"/>
    </row>
    <row r="34" spans="1:14" ht="13.5" thickBot="1" x14ac:dyDescent="0.25">
      <c r="B34" s="157" t="s">
        <v>26</v>
      </c>
      <c r="C34" s="158">
        <v>3353</v>
      </c>
      <c r="D34" s="61">
        <v>2.3511526818777528</v>
      </c>
      <c r="E34" s="41">
        <v>555</v>
      </c>
      <c r="F34" s="61">
        <v>0.38917081373162921</v>
      </c>
      <c r="G34" s="41">
        <v>59</v>
      </c>
      <c r="H34" s="61">
        <v>4.1371311730029052E-2</v>
      </c>
      <c r="I34" s="41">
        <v>210</v>
      </c>
      <c r="J34" s="61">
        <v>0.14725382141196783</v>
      </c>
      <c r="K34" s="160">
        <v>4177</v>
      </c>
      <c r="L34" s="61">
        <v>2.9289486287513791</v>
      </c>
      <c r="M34" s="12"/>
      <c r="N34" s="5"/>
    </row>
    <row r="35" spans="1:14" x14ac:dyDescent="0.2">
      <c r="B35" s="88" t="s">
        <v>27</v>
      </c>
      <c r="C35" s="40">
        <v>142</v>
      </c>
      <c r="D35" s="46">
        <v>9.9571631621425849E-2</v>
      </c>
      <c r="E35" s="39"/>
      <c r="F35" s="46"/>
      <c r="G35" s="39"/>
      <c r="H35" s="46"/>
      <c r="I35" s="39"/>
      <c r="J35" s="46"/>
      <c r="K35" s="63">
        <v>142</v>
      </c>
      <c r="L35" s="46">
        <v>9.9571631621425849E-2</v>
      </c>
      <c r="M35" s="12"/>
      <c r="N35" s="5"/>
    </row>
    <row r="36" spans="1:14" x14ac:dyDescent="0.2">
      <c r="B36" s="88" t="s">
        <v>28</v>
      </c>
      <c r="C36" s="40">
        <v>21</v>
      </c>
      <c r="D36" s="46">
        <v>1.472538214119678E-2</v>
      </c>
      <c r="E36" s="39"/>
      <c r="F36" s="46"/>
      <c r="G36" s="39">
        <v>13</v>
      </c>
      <c r="H36" s="46">
        <v>9.115712754074197E-3</v>
      </c>
      <c r="I36" s="39"/>
      <c r="J36" s="46"/>
      <c r="K36" s="73">
        <v>34</v>
      </c>
      <c r="L36" s="46">
        <v>2.3841094895270976E-2</v>
      </c>
      <c r="M36" s="12"/>
      <c r="N36" s="5"/>
    </row>
    <row r="37" spans="1:14" x14ac:dyDescent="0.2">
      <c r="B37" s="88" t="s">
        <v>29</v>
      </c>
      <c r="C37" s="39">
        <v>1925</v>
      </c>
      <c r="D37" s="46">
        <v>1.3498266962763716</v>
      </c>
      <c r="E37" s="39"/>
      <c r="F37" s="46"/>
      <c r="G37" s="39"/>
      <c r="H37" s="46">
        <v>0</v>
      </c>
      <c r="I37" s="39"/>
      <c r="J37" s="46"/>
      <c r="K37" s="60">
        <v>1925</v>
      </c>
      <c r="L37" s="46">
        <v>1.3498266962763716</v>
      </c>
      <c r="M37" s="12"/>
      <c r="N37" s="5"/>
    </row>
    <row r="38" spans="1:14" x14ac:dyDescent="0.2">
      <c r="B38" s="88" t="s">
        <v>17</v>
      </c>
      <c r="C38" s="40">
        <v>67</v>
      </c>
      <c r="D38" s="46">
        <v>4.6980981117151634E-2</v>
      </c>
      <c r="E38" s="39"/>
      <c r="F38" s="46"/>
      <c r="G38" s="39"/>
      <c r="H38" s="46"/>
      <c r="I38" s="39"/>
      <c r="J38" s="46"/>
      <c r="K38" s="63">
        <v>67</v>
      </c>
      <c r="L38" s="46">
        <v>4.6980981117151634E-2</v>
      </c>
      <c r="M38" s="12"/>
      <c r="N38" s="5"/>
    </row>
    <row r="39" spans="1:14" x14ac:dyDescent="0.2">
      <c r="A39" s="1"/>
      <c r="B39" s="88" t="s">
        <v>30</v>
      </c>
      <c r="C39" s="39">
        <v>1189</v>
      </c>
      <c r="D39" s="46">
        <v>0.83373711266109396</v>
      </c>
      <c r="E39" s="39">
        <v>376</v>
      </c>
      <c r="F39" s="46">
        <v>0.26365446119476144</v>
      </c>
      <c r="G39" s="39">
        <v>42</v>
      </c>
      <c r="H39" s="46">
        <v>2.9450764282393561E-2</v>
      </c>
      <c r="I39" s="39"/>
      <c r="J39" s="46"/>
      <c r="K39" s="73">
        <v>1607</v>
      </c>
      <c r="L39" s="46">
        <v>1.1268423381382489</v>
      </c>
      <c r="M39" s="12"/>
      <c r="N39" s="5"/>
    </row>
    <row r="40" spans="1:14" ht="13.5" thickBot="1" x14ac:dyDescent="0.25">
      <c r="A40" s="1"/>
      <c r="B40" s="88" t="s">
        <v>31</v>
      </c>
      <c r="C40" s="96">
        <v>9</v>
      </c>
      <c r="D40" s="94">
        <v>6.3108780605129061E-3</v>
      </c>
      <c r="E40" s="97">
        <v>179</v>
      </c>
      <c r="F40" s="94">
        <v>0.1255163525368678</v>
      </c>
      <c r="G40" s="97">
        <v>4</v>
      </c>
      <c r="H40" s="94">
        <v>2.8048346935612917E-3</v>
      </c>
      <c r="I40" s="97">
        <v>210</v>
      </c>
      <c r="J40" s="94">
        <v>0.14725382141196783</v>
      </c>
      <c r="K40" s="98">
        <v>402</v>
      </c>
      <c r="L40" s="94">
        <v>0.28188588670290982</v>
      </c>
      <c r="M40" s="12"/>
      <c r="N40" s="5"/>
    </row>
    <row r="41" spans="1:14" ht="13.5" thickBot="1" x14ac:dyDescent="0.25">
      <c r="A41" s="18"/>
      <c r="B41" s="30" t="s">
        <v>32</v>
      </c>
      <c r="C41" s="42">
        <v>12963</v>
      </c>
      <c r="D41" s="95">
        <v>9.0897680331587551</v>
      </c>
      <c r="E41" s="42">
        <v>2218</v>
      </c>
      <c r="F41" s="95">
        <v>1.5552808375797362</v>
      </c>
      <c r="G41" s="42">
        <v>259</v>
      </c>
      <c r="H41" s="95">
        <v>0.18161304640809364</v>
      </c>
      <c r="I41" s="42">
        <v>790</v>
      </c>
      <c r="J41" s="95">
        <v>0.55395485197835515</v>
      </c>
      <c r="K41" s="45">
        <v>16230</v>
      </c>
      <c r="L41" s="95">
        <v>11.380616769124941</v>
      </c>
      <c r="M41" s="3"/>
      <c r="N41" s="16"/>
    </row>
    <row r="42" spans="1:14" x14ac:dyDescent="0.2">
      <c r="A42" s="1"/>
      <c r="B42" s="1" t="s">
        <v>128</v>
      </c>
      <c r="C42" s="1"/>
      <c r="D42" s="10"/>
      <c r="E42" s="1"/>
      <c r="F42" s="1"/>
      <c r="G42" s="6"/>
      <c r="H42" s="1"/>
      <c r="I42" s="1"/>
      <c r="J42" s="1"/>
      <c r="K42"/>
      <c r="L42" s="6"/>
      <c r="M42" s="6"/>
      <c r="N42" s="6"/>
    </row>
    <row r="43" spans="1:14" x14ac:dyDescent="0.2">
      <c r="A43" s="18"/>
      <c r="B43" s="1" t="s">
        <v>125</v>
      </c>
      <c r="C43" s="1"/>
      <c r="D43" s="1"/>
      <c r="E43" s="1"/>
      <c r="F43" s="1"/>
      <c r="G43" s="6"/>
      <c r="H43" s="1"/>
      <c r="I43" s="1"/>
      <c r="J43" s="1"/>
      <c r="K43" s="3"/>
      <c r="L43" s="3"/>
      <c r="M43" s="3"/>
      <c r="N43" s="3"/>
    </row>
    <row r="44" spans="1:14" x14ac:dyDescent="0.2">
      <c r="B44" s="31" t="s">
        <v>49</v>
      </c>
      <c r="C44" s="33"/>
      <c r="D44" s="1"/>
      <c r="E44" s="1"/>
      <c r="F44" s="1"/>
      <c r="G44" s="1"/>
      <c r="H44" s="1"/>
      <c r="I44" s="1"/>
      <c r="J44" s="1"/>
    </row>
    <row r="45" spans="1:14" x14ac:dyDescent="0.2">
      <c r="B45" s="32" t="s">
        <v>41</v>
      </c>
      <c r="J45" s="36"/>
      <c r="K45" s="112"/>
      <c r="L45" s="111" t="s">
        <v>75</v>
      </c>
    </row>
    <row r="47" spans="1:14" x14ac:dyDescent="0.2">
      <c r="B47" s="666"/>
      <c r="C47" s="666"/>
    </row>
  </sheetData>
  <mergeCells count="9">
    <mergeCell ref="B8:K8"/>
    <mergeCell ref="M10:N10"/>
    <mergeCell ref="M9:N9"/>
    <mergeCell ref="K9:L10"/>
    <mergeCell ref="B47:C47"/>
    <mergeCell ref="C9:D10"/>
    <mergeCell ref="E9:F10"/>
    <mergeCell ref="G9:H10"/>
    <mergeCell ref="I9:J10"/>
  </mergeCells>
  <phoneticPr fontId="3" type="noConversion"/>
  <hyperlinks>
    <hyperlink ref="L45" location="ÍNDICE!A1" display="Índice"/>
  </hyperlinks>
  <pageMargins left="0.78740157480314965" right="0.78740157480314965" top="0.39370078740157483" bottom="0.98425196850393704" header="0" footer="0"/>
  <pageSetup paperSize="9" scale="74" orientation="landscape" horizontalDpi="200"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N47"/>
  <sheetViews>
    <sheetView showRowColHeaders="0" zoomScaleNormal="100" workbookViewId="0"/>
  </sheetViews>
  <sheetFormatPr baseColWidth="10" defaultColWidth="11.42578125" defaultRowHeight="12.75" x14ac:dyDescent="0.2"/>
  <cols>
    <col min="1" max="1" width="11.42578125" style="2"/>
    <col min="2" max="2" width="34.85546875" style="2" customWidth="1"/>
    <col min="3" max="3" width="6.42578125" style="2" bestFit="1" customWidth="1"/>
    <col min="4" max="4" width="10.85546875" style="2" customWidth="1"/>
    <col min="5" max="5" width="9.140625" style="2" customWidth="1"/>
    <col min="6" max="6" width="10.85546875" style="2" customWidth="1"/>
    <col min="7" max="7" width="12.85546875" style="2" customWidth="1"/>
    <col min="8" max="8" width="8.28515625" style="2" customWidth="1"/>
    <col min="9" max="9" width="7" style="2" customWidth="1"/>
    <col min="10" max="10" width="10.28515625" style="2" customWidth="1"/>
    <col min="11" max="11" width="11.85546875" style="2" customWidth="1"/>
    <col min="12" max="12" width="9.7109375" style="2" customWidth="1"/>
    <col min="13" max="16384" width="11.42578125" style="2"/>
  </cols>
  <sheetData>
    <row r="8" spans="1:14" ht="13.5" thickBot="1" x14ac:dyDescent="0.25">
      <c r="A8" s="1"/>
      <c r="B8" s="659" t="s">
        <v>38</v>
      </c>
      <c r="C8" s="659"/>
      <c r="D8" s="659"/>
      <c r="E8" s="659"/>
      <c r="F8" s="659"/>
      <c r="G8" s="659"/>
      <c r="H8" s="659"/>
      <c r="I8" s="659"/>
      <c r="J8" s="659"/>
      <c r="K8" s="659"/>
      <c r="L8" s="13"/>
      <c r="M8" s="1"/>
      <c r="N8" s="1"/>
    </row>
    <row r="9" spans="1:14" x14ac:dyDescent="0.2">
      <c r="A9" s="11"/>
      <c r="B9" s="28"/>
      <c r="C9" s="672" t="s">
        <v>34</v>
      </c>
      <c r="D9" s="673"/>
      <c r="E9" s="672" t="s">
        <v>39</v>
      </c>
      <c r="F9" s="673"/>
      <c r="G9" s="672" t="s">
        <v>40</v>
      </c>
      <c r="H9" s="673"/>
      <c r="I9" s="672" t="s">
        <v>45</v>
      </c>
      <c r="J9" s="673"/>
      <c r="K9" s="660" t="s">
        <v>47</v>
      </c>
      <c r="L9" s="661"/>
      <c r="M9" s="581"/>
      <c r="N9" s="581"/>
    </row>
    <row r="10" spans="1:14" x14ac:dyDescent="0.2">
      <c r="A10" s="6"/>
      <c r="B10" s="21" t="s">
        <v>33</v>
      </c>
      <c r="C10" s="674"/>
      <c r="D10" s="675"/>
      <c r="E10" s="674"/>
      <c r="F10" s="675"/>
      <c r="G10" s="674"/>
      <c r="H10" s="675"/>
      <c r="I10" s="674"/>
      <c r="J10" s="675"/>
      <c r="K10" s="662"/>
      <c r="L10" s="663"/>
      <c r="M10" s="581"/>
      <c r="N10" s="581"/>
    </row>
    <row r="11" spans="1:14" ht="13.5" thickBot="1" x14ac:dyDescent="0.25">
      <c r="A11" s="1"/>
      <c r="B11" s="29"/>
      <c r="C11" s="48" t="s">
        <v>1</v>
      </c>
      <c r="D11" s="49" t="s">
        <v>0</v>
      </c>
      <c r="E11" s="48" t="s">
        <v>1</v>
      </c>
      <c r="F11" s="49" t="s">
        <v>0</v>
      </c>
      <c r="G11" s="48" t="s">
        <v>1</v>
      </c>
      <c r="H11" s="49" t="s">
        <v>0</v>
      </c>
      <c r="I11" s="48" t="s">
        <v>1</v>
      </c>
      <c r="J11" s="49" t="s">
        <v>0</v>
      </c>
      <c r="K11" s="48" t="s">
        <v>1</v>
      </c>
      <c r="L11" s="49" t="s">
        <v>0</v>
      </c>
      <c r="M11" s="3"/>
      <c r="N11" s="3"/>
    </row>
    <row r="12" spans="1:14" ht="13.5" thickBot="1" x14ac:dyDescent="0.25">
      <c r="A12" s="1"/>
      <c r="B12" s="120" t="s">
        <v>4</v>
      </c>
      <c r="C12" s="41">
        <v>8825</v>
      </c>
      <c r="D12" s="121">
        <v>6.3392660243355987</v>
      </c>
      <c r="E12" s="41">
        <v>1520</v>
      </c>
      <c r="F12" s="61">
        <v>1.0918622500838651</v>
      </c>
      <c r="G12" s="41">
        <v>179</v>
      </c>
      <c r="H12" s="161">
        <v>0.12858114655592887</v>
      </c>
      <c r="I12" s="41">
        <v>544</v>
      </c>
      <c r="J12" s="161">
        <v>0.39077175266159381</v>
      </c>
      <c r="K12" s="162">
        <v>11068</v>
      </c>
      <c r="L12" s="74">
        <v>7.9504811736369856</v>
      </c>
      <c r="M12" s="3"/>
      <c r="N12" s="3"/>
    </row>
    <row r="13" spans="1:14" x14ac:dyDescent="0.2">
      <c r="A13" s="1"/>
      <c r="B13" s="90" t="s">
        <v>5</v>
      </c>
      <c r="C13" s="64">
        <v>1885</v>
      </c>
      <c r="D13" s="79">
        <v>1.35405285618953</v>
      </c>
      <c r="E13" s="64">
        <v>861</v>
      </c>
      <c r="F13" s="65">
        <v>0.6184824982382946</v>
      </c>
      <c r="G13" s="64">
        <v>66</v>
      </c>
      <c r="H13" s="65">
        <v>4.7409808227325725E-2</v>
      </c>
      <c r="I13" s="64">
        <v>277</v>
      </c>
      <c r="J13" s="65">
        <v>0.19897752846923067</v>
      </c>
      <c r="K13" s="80">
        <v>3089</v>
      </c>
      <c r="L13" s="72">
        <v>2.2189226911243813</v>
      </c>
      <c r="M13" s="3"/>
      <c r="N13" s="3"/>
    </row>
    <row r="14" spans="1:14" x14ac:dyDescent="0.2">
      <c r="A14" s="6"/>
      <c r="B14" s="77" t="s">
        <v>6</v>
      </c>
      <c r="C14" s="39">
        <v>444</v>
      </c>
      <c r="D14" s="43">
        <v>0.3189387098929185</v>
      </c>
      <c r="E14" s="39">
        <v>678</v>
      </c>
      <c r="F14" s="46">
        <v>0.48702802997161876</v>
      </c>
      <c r="G14" s="39">
        <v>2</v>
      </c>
      <c r="H14" s="100">
        <v>1.4366608553735068E-3</v>
      </c>
      <c r="I14" s="39">
        <v>277</v>
      </c>
      <c r="J14" s="46">
        <v>0.19897752846923067</v>
      </c>
      <c r="K14" s="73">
        <v>1401</v>
      </c>
      <c r="L14" s="70">
        <v>1.0063809291891415</v>
      </c>
      <c r="M14" s="12"/>
      <c r="N14" s="5"/>
    </row>
    <row r="15" spans="1:14" x14ac:dyDescent="0.2">
      <c r="A15" s="6"/>
      <c r="B15" s="77" t="s">
        <v>7</v>
      </c>
      <c r="C15" s="39">
        <v>408</v>
      </c>
      <c r="D15" s="43">
        <v>0.29307881449619538</v>
      </c>
      <c r="E15" s="39"/>
      <c r="F15" s="46"/>
      <c r="G15" s="39"/>
      <c r="H15" s="46"/>
      <c r="I15" s="39"/>
      <c r="J15" s="46"/>
      <c r="K15" s="73">
        <v>408</v>
      </c>
      <c r="L15" s="70">
        <v>0.29307881449619538</v>
      </c>
      <c r="M15" s="12"/>
      <c r="N15" s="5"/>
    </row>
    <row r="16" spans="1:14" x14ac:dyDescent="0.2">
      <c r="A16" s="6"/>
      <c r="B16" s="77" t="s">
        <v>8</v>
      </c>
      <c r="C16" s="39">
        <v>109</v>
      </c>
      <c r="D16" s="43">
        <v>7.8298016617856112E-2</v>
      </c>
      <c r="E16" s="39"/>
      <c r="F16" s="46"/>
      <c r="G16" s="39"/>
      <c r="H16" s="46"/>
      <c r="I16" s="39"/>
      <c r="J16" s="46"/>
      <c r="K16" s="73">
        <v>109</v>
      </c>
      <c r="L16" s="70">
        <v>7.8298016617856112E-2</v>
      </c>
      <c r="M16" s="12"/>
      <c r="N16" s="5"/>
    </row>
    <row r="17" spans="1:14" x14ac:dyDescent="0.2">
      <c r="A17" s="6"/>
      <c r="B17" s="77" t="s">
        <v>9</v>
      </c>
      <c r="C17" s="39">
        <v>108</v>
      </c>
      <c r="D17" s="43">
        <v>7.7579686190169361E-2</v>
      </c>
      <c r="E17" s="39"/>
      <c r="F17" s="46"/>
      <c r="G17" s="39"/>
      <c r="H17" s="46"/>
      <c r="I17" s="39"/>
      <c r="J17" s="46"/>
      <c r="K17" s="73">
        <v>108</v>
      </c>
      <c r="L17" s="70">
        <v>7.7579686190169361E-2</v>
      </c>
      <c r="M17" s="12"/>
      <c r="N17" s="5"/>
    </row>
    <row r="18" spans="1:14" x14ac:dyDescent="0.2">
      <c r="A18" s="6"/>
      <c r="B18" s="77" t="s">
        <v>10</v>
      </c>
      <c r="C18" s="39">
        <v>93</v>
      </c>
      <c r="D18" s="43">
        <v>6.6804729774868066E-2</v>
      </c>
      <c r="E18" s="39">
        <v>183</v>
      </c>
      <c r="F18" s="46">
        <v>0.13145446826667587</v>
      </c>
      <c r="G18" s="39"/>
      <c r="H18" s="46"/>
      <c r="I18" s="39"/>
      <c r="J18" s="46"/>
      <c r="K18" s="75">
        <v>276</v>
      </c>
      <c r="L18" s="70">
        <v>0.1982591980415439</v>
      </c>
      <c r="M18" s="12"/>
      <c r="N18" s="5"/>
    </row>
    <row r="19" spans="1:14" x14ac:dyDescent="0.2">
      <c r="A19" s="6"/>
      <c r="B19" s="77" t="s">
        <v>11</v>
      </c>
      <c r="C19" s="39">
        <v>48</v>
      </c>
      <c r="D19" s="43">
        <v>3.4479860528964158E-2</v>
      </c>
      <c r="E19" s="39"/>
      <c r="F19" s="46"/>
      <c r="G19" s="39">
        <v>64</v>
      </c>
      <c r="H19" s="46">
        <v>4.5973147371952218E-2</v>
      </c>
      <c r="I19" s="39"/>
      <c r="J19" s="46"/>
      <c r="K19" s="75">
        <v>112</v>
      </c>
      <c r="L19" s="70">
        <v>8.0453007900916362E-2</v>
      </c>
      <c r="M19" s="12"/>
      <c r="N19" s="5"/>
    </row>
    <row r="20" spans="1:14" x14ac:dyDescent="0.2">
      <c r="A20" s="6"/>
      <c r="B20" s="77" t="s">
        <v>12</v>
      </c>
      <c r="C20" s="39">
        <v>374</v>
      </c>
      <c r="D20" s="43">
        <v>0.26865557995484574</v>
      </c>
      <c r="E20" s="39"/>
      <c r="F20" s="46"/>
      <c r="G20" s="39"/>
      <c r="H20" s="46"/>
      <c r="I20" s="39"/>
      <c r="J20" s="46"/>
      <c r="K20" s="73">
        <v>374</v>
      </c>
      <c r="L20" s="70">
        <v>0.26865557995484574</v>
      </c>
      <c r="M20" s="12"/>
      <c r="N20" s="5"/>
    </row>
    <row r="21" spans="1:14" x14ac:dyDescent="0.2">
      <c r="A21" s="6"/>
      <c r="B21" s="77" t="s">
        <v>13</v>
      </c>
      <c r="C21" s="39">
        <v>61</v>
      </c>
      <c r="D21" s="43">
        <v>4.3818156088891953E-2</v>
      </c>
      <c r="E21" s="39"/>
      <c r="F21" s="46"/>
      <c r="G21" s="39"/>
      <c r="H21" s="46"/>
      <c r="I21" s="39"/>
      <c r="J21" s="46"/>
      <c r="K21" s="73">
        <v>61</v>
      </c>
      <c r="L21" s="70">
        <v>4.3818156088891953E-2</v>
      </c>
      <c r="M21" s="12"/>
      <c r="N21" s="5"/>
    </row>
    <row r="22" spans="1:14" x14ac:dyDescent="0.2">
      <c r="A22" s="6"/>
      <c r="B22" s="77" t="s">
        <v>14</v>
      </c>
      <c r="C22" s="39">
        <v>28</v>
      </c>
      <c r="D22" s="43">
        <v>2.0113251975229091E-2</v>
      </c>
      <c r="E22" s="39"/>
      <c r="F22" s="46"/>
      <c r="G22" s="39"/>
      <c r="H22" s="46"/>
      <c r="I22" s="39"/>
      <c r="J22" s="46"/>
      <c r="K22" s="73">
        <v>28</v>
      </c>
      <c r="L22" s="70">
        <v>2.0113251975229091E-2</v>
      </c>
      <c r="M22" s="12"/>
      <c r="N22" s="5"/>
    </row>
    <row r="23" spans="1:14" x14ac:dyDescent="0.2">
      <c r="A23" s="6"/>
      <c r="B23" s="77" t="s">
        <v>15</v>
      </c>
      <c r="C23" s="39">
        <v>212</v>
      </c>
      <c r="D23" s="43">
        <v>0.15228605066959172</v>
      </c>
      <c r="E23" s="39"/>
      <c r="F23" s="46"/>
      <c r="G23" s="39"/>
      <c r="H23" s="46"/>
      <c r="I23" s="39"/>
      <c r="J23" s="46"/>
      <c r="K23" s="73">
        <v>212</v>
      </c>
      <c r="L23" s="70">
        <v>0.15228605066959172</v>
      </c>
      <c r="M23" s="12"/>
      <c r="N23" s="5"/>
    </row>
    <row r="24" spans="1:14" x14ac:dyDescent="0.2">
      <c r="A24" s="14"/>
      <c r="B24" s="78" t="s">
        <v>16</v>
      </c>
      <c r="C24" s="39">
        <v>35</v>
      </c>
      <c r="D24" s="43">
        <v>2.5141564969036367E-2</v>
      </c>
      <c r="E24" s="39"/>
      <c r="F24" s="46"/>
      <c r="G24" s="39"/>
      <c r="H24" s="46"/>
      <c r="I24" s="39"/>
      <c r="J24" s="46"/>
      <c r="K24" s="73">
        <v>35</v>
      </c>
      <c r="L24" s="70">
        <v>2.5141564969036367E-2</v>
      </c>
      <c r="M24" s="12"/>
      <c r="N24" s="5"/>
    </row>
    <row r="25" spans="1:14" x14ac:dyDescent="0.2">
      <c r="A25" s="14"/>
      <c r="B25" s="78" t="s">
        <v>17</v>
      </c>
      <c r="C25" s="39">
        <v>49</v>
      </c>
      <c r="D25" s="43">
        <v>3.5198190956650915E-2</v>
      </c>
      <c r="E25" s="39"/>
      <c r="F25" s="46"/>
      <c r="G25" s="39">
        <v>46</v>
      </c>
      <c r="H25" s="46">
        <v>3.3043199673590651E-2</v>
      </c>
      <c r="I25" s="39"/>
      <c r="J25" s="46"/>
      <c r="K25" s="75">
        <v>95</v>
      </c>
      <c r="L25" s="70">
        <v>6.8241390630241566E-2</v>
      </c>
      <c r="M25" s="12"/>
      <c r="N25" s="5"/>
    </row>
    <row r="26" spans="1:14" x14ac:dyDescent="0.2">
      <c r="A26" s="6"/>
      <c r="B26" s="78" t="s">
        <v>18</v>
      </c>
      <c r="C26" s="39">
        <v>3491</v>
      </c>
      <c r="D26" s="43">
        <v>2.5076915230544561</v>
      </c>
      <c r="E26" s="39">
        <v>659</v>
      </c>
      <c r="F26" s="46">
        <v>0.47337975184557046</v>
      </c>
      <c r="G26" s="39">
        <v>67</v>
      </c>
      <c r="H26" s="46">
        <v>4.8128138655012476E-2</v>
      </c>
      <c r="I26" s="39">
        <v>267</v>
      </c>
      <c r="J26" s="46">
        <v>0.19179422419236314</v>
      </c>
      <c r="K26" s="75">
        <v>4484</v>
      </c>
      <c r="L26" s="70">
        <v>3.220993637747402</v>
      </c>
      <c r="M26" s="12"/>
      <c r="N26" s="5"/>
    </row>
    <row r="27" spans="1:14" x14ac:dyDescent="0.2">
      <c r="A27" s="6"/>
      <c r="B27" s="77" t="s">
        <v>19</v>
      </c>
      <c r="C27" s="39">
        <v>3288</v>
      </c>
      <c r="D27" s="43">
        <v>2.361870446234045</v>
      </c>
      <c r="E27" s="39">
        <v>659</v>
      </c>
      <c r="F27" s="46">
        <v>0.47337975184557046</v>
      </c>
      <c r="G27" s="39">
        <v>40</v>
      </c>
      <c r="H27" s="46">
        <v>2.8733217107470132E-2</v>
      </c>
      <c r="I27" s="39">
        <v>267</v>
      </c>
      <c r="J27" s="46">
        <v>0.19179422419236314</v>
      </c>
      <c r="K27" s="75">
        <v>4254</v>
      </c>
      <c r="L27" s="70">
        <v>3.0557776393794485</v>
      </c>
      <c r="M27" s="12"/>
      <c r="N27" s="5"/>
    </row>
    <row r="28" spans="1:14" x14ac:dyDescent="0.2">
      <c r="A28" s="6"/>
      <c r="B28" s="77" t="s">
        <v>20</v>
      </c>
      <c r="C28" s="39">
        <v>104</v>
      </c>
      <c r="D28" s="43">
        <v>7.4706364479422346E-2</v>
      </c>
      <c r="E28" s="39"/>
      <c r="F28" s="46"/>
      <c r="G28" s="39"/>
      <c r="H28" s="46"/>
      <c r="I28" s="39"/>
      <c r="J28" s="46"/>
      <c r="K28" s="75">
        <v>104</v>
      </c>
      <c r="L28" s="70">
        <v>7.4706364479422346E-2</v>
      </c>
      <c r="M28" s="12"/>
      <c r="N28" s="5"/>
    </row>
    <row r="29" spans="1:14" x14ac:dyDescent="0.2">
      <c r="A29" s="14"/>
      <c r="B29" s="77" t="s">
        <v>21</v>
      </c>
      <c r="C29" s="39">
        <v>99</v>
      </c>
      <c r="D29" s="43">
        <v>7.1114712340988581E-2</v>
      </c>
      <c r="E29" s="39"/>
      <c r="F29" s="46"/>
      <c r="G29" s="39">
        <v>12</v>
      </c>
      <c r="H29" s="46">
        <v>8.6199651322410396E-3</v>
      </c>
      <c r="I29" s="39"/>
      <c r="J29" s="46"/>
      <c r="K29" s="75">
        <v>111</v>
      </c>
      <c r="L29" s="70">
        <v>7.9734677473229626E-2</v>
      </c>
      <c r="M29" s="12"/>
      <c r="N29" s="5"/>
    </row>
    <row r="30" spans="1:14" x14ac:dyDescent="0.2">
      <c r="A30" s="6"/>
      <c r="B30" s="78" t="s">
        <v>22</v>
      </c>
      <c r="C30" s="39">
        <v>3337</v>
      </c>
      <c r="D30" s="43">
        <v>2.3970686371906962</v>
      </c>
      <c r="E30" s="40"/>
      <c r="F30" s="46"/>
      <c r="G30" s="39">
        <v>15</v>
      </c>
      <c r="H30" s="46">
        <v>1.0774956415301301E-2</v>
      </c>
      <c r="I30" s="40"/>
      <c r="J30" s="46"/>
      <c r="K30" s="75">
        <v>3352</v>
      </c>
      <c r="L30" s="70">
        <v>2.407843593605997</v>
      </c>
      <c r="M30" s="12"/>
      <c r="N30" s="5"/>
    </row>
    <row r="31" spans="1:14" x14ac:dyDescent="0.2">
      <c r="A31" s="6"/>
      <c r="B31" s="77" t="s">
        <v>23</v>
      </c>
      <c r="C31" s="39">
        <v>2847</v>
      </c>
      <c r="D31" s="43">
        <v>2.0450867276241866</v>
      </c>
      <c r="E31" s="39"/>
      <c r="F31" s="46"/>
      <c r="G31" s="39">
        <v>15</v>
      </c>
      <c r="H31" s="46">
        <v>1.0774956415301301E-2</v>
      </c>
      <c r="I31" s="39"/>
      <c r="J31" s="46"/>
      <c r="K31" s="75">
        <v>2862</v>
      </c>
      <c r="L31" s="70">
        <v>2.0558616840394883</v>
      </c>
      <c r="M31" s="12"/>
      <c r="N31" s="5"/>
    </row>
    <row r="32" spans="1:14" x14ac:dyDescent="0.2">
      <c r="A32" s="14"/>
      <c r="B32" s="77" t="s">
        <v>24</v>
      </c>
      <c r="C32" s="39">
        <v>490</v>
      </c>
      <c r="D32" s="43">
        <v>0.35198190956650915</v>
      </c>
      <c r="E32" s="39"/>
      <c r="F32" s="46"/>
      <c r="G32" s="39"/>
      <c r="H32" s="46"/>
      <c r="I32" s="39"/>
      <c r="J32" s="46"/>
      <c r="K32" s="73">
        <v>490</v>
      </c>
      <c r="L32" s="70">
        <v>0.35198190956650915</v>
      </c>
      <c r="M32" s="12"/>
      <c r="N32" s="5"/>
    </row>
    <row r="33" spans="1:14" ht="13.5" thickBot="1" x14ac:dyDescent="0.25">
      <c r="A33" s="6"/>
      <c r="B33" s="78" t="s">
        <v>25</v>
      </c>
      <c r="C33" s="39">
        <v>28</v>
      </c>
      <c r="D33" s="43">
        <v>2.0113251975229091E-2</v>
      </c>
      <c r="E33" s="39"/>
      <c r="F33" s="46"/>
      <c r="G33" s="39"/>
      <c r="H33" s="46"/>
      <c r="I33" s="39"/>
      <c r="J33" s="46"/>
      <c r="K33" s="73">
        <v>28</v>
      </c>
      <c r="L33" s="70">
        <v>2.0113251975229091E-2</v>
      </c>
      <c r="M33" s="12"/>
      <c r="N33" s="5"/>
    </row>
    <row r="34" spans="1:14" ht="13.5" thickBot="1" x14ac:dyDescent="0.25">
      <c r="A34" s="6"/>
      <c r="B34" s="120" t="s">
        <v>26</v>
      </c>
      <c r="C34" s="41">
        <v>3025</v>
      </c>
      <c r="D34" s="44">
        <v>2.1729495437524289</v>
      </c>
      <c r="E34" s="41">
        <v>463</v>
      </c>
      <c r="F34" s="61">
        <v>0.3325869880189668</v>
      </c>
      <c r="G34" s="41">
        <v>44</v>
      </c>
      <c r="H34" s="61">
        <v>3.1606538818217143E-2</v>
      </c>
      <c r="I34" s="41">
        <v>191</v>
      </c>
      <c r="J34" s="61">
        <v>0.13720111168816987</v>
      </c>
      <c r="K34" s="93">
        <v>3723</v>
      </c>
      <c r="L34" s="74">
        <v>2.6743441822777827</v>
      </c>
      <c r="M34" s="12"/>
      <c r="N34" s="5"/>
    </row>
    <row r="35" spans="1:14" x14ac:dyDescent="0.2">
      <c r="A35" s="14"/>
      <c r="B35" s="77" t="s">
        <v>27</v>
      </c>
      <c r="C35" s="39">
        <v>137</v>
      </c>
      <c r="D35" s="43">
        <v>9.8411268593085202E-2</v>
      </c>
      <c r="E35" s="39"/>
      <c r="F35" s="46"/>
      <c r="G35" s="39"/>
      <c r="H35" s="46"/>
      <c r="I35" s="39"/>
      <c r="J35" s="46"/>
      <c r="K35" s="60">
        <v>137</v>
      </c>
      <c r="L35" s="70">
        <v>9.8411268593085202E-2</v>
      </c>
      <c r="M35" s="12"/>
      <c r="N35" s="5"/>
    </row>
    <row r="36" spans="1:14" x14ac:dyDescent="0.2">
      <c r="A36" s="6"/>
      <c r="B36" s="77" t="s">
        <v>28</v>
      </c>
      <c r="C36" s="39">
        <v>14</v>
      </c>
      <c r="D36" s="43">
        <v>1.0056625987614545E-2</v>
      </c>
      <c r="E36" s="39"/>
      <c r="F36" s="46"/>
      <c r="G36" s="39">
        <v>11</v>
      </c>
      <c r="H36" s="46">
        <v>7.9016347045542858E-3</v>
      </c>
      <c r="I36" s="39"/>
      <c r="J36" s="46"/>
      <c r="K36" s="75">
        <v>25</v>
      </c>
      <c r="L36" s="70">
        <v>1.7958260692168833E-2</v>
      </c>
      <c r="M36" s="12"/>
      <c r="N36" s="5"/>
    </row>
    <row r="37" spans="1:14" x14ac:dyDescent="0.2">
      <c r="A37" s="6"/>
      <c r="B37" s="77" t="s">
        <v>29</v>
      </c>
      <c r="C37" s="39">
        <v>1748</v>
      </c>
      <c r="D37" s="43">
        <v>1.2556415875964448</v>
      </c>
      <c r="E37" s="39"/>
      <c r="F37" s="46"/>
      <c r="G37" s="39"/>
      <c r="H37" s="46"/>
      <c r="I37" s="39"/>
      <c r="J37" s="46"/>
      <c r="K37" s="60">
        <v>1748</v>
      </c>
      <c r="L37" s="70">
        <v>1.2556415875964448</v>
      </c>
      <c r="M37" s="12"/>
      <c r="N37" s="5"/>
    </row>
    <row r="38" spans="1:14" x14ac:dyDescent="0.2">
      <c r="A38" s="15"/>
      <c r="B38" s="77" t="s">
        <v>17</v>
      </c>
      <c r="C38" s="39">
        <v>42</v>
      </c>
      <c r="D38" s="43">
        <v>3.0169877962843639E-2</v>
      </c>
      <c r="E38" s="39"/>
      <c r="F38" s="46"/>
      <c r="G38" s="39"/>
      <c r="H38" s="46"/>
      <c r="I38" s="39"/>
      <c r="J38" s="46"/>
      <c r="K38" s="76">
        <v>42</v>
      </c>
      <c r="L38" s="70">
        <v>3.0169877962843639E-2</v>
      </c>
      <c r="M38" s="12"/>
      <c r="N38" s="5"/>
    </row>
    <row r="39" spans="1:14" x14ac:dyDescent="0.2">
      <c r="A39" s="15"/>
      <c r="B39" s="77" t="s">
        <v>30</v>
      </c>
      <c r="C39" s="39">
        <v>957</v>
      </c>
      <c r="D39" s="43">
        <v>0.68744221929622296</v>
      </c>
      <c r="E39" s="39">
        <v>324</v>
      </c>
      <c r="F39" s="46">
        <v>0.23273905857050808</v>
      </c>
      <c r="G39" s="39">
        <v>29</v>
      </c>
      <c r="H39" s="46">
        <v>2.0831582402915844E-2</v>
      </c>
      <c r="I39" s="39"/>
      <c r="J39" s="46"/>
      <c r="K39" s="75">
        <v>1310</v>
      </c>
      <c r="L39" s="70">
        <v>0.94101286026964681</v>
      </c>
      <c r="M39" s="12"/>
      <c r="N39" s="5"/>
    </row>
    <row r="40" spans="1:14" ht="13.5" thickBot="1" x14ac:dyDescent="0.25">
      <c r="A40" s="15"/>
      <c r="B40" s="91" t="s">
        <v>31</v>
      </c>
      <c r="C40" s="39">
        <v>127</v>
      </c>
      <c r="D40" s="43">
        <v>9.1227964316217672E-2</v>
      </c>
      <c r="E40" s="39">
        <v>139</v>
      </c>
      <c r="F40" s="46">
        <v>9.9847929448458717E-2</v>
      </c>
      <c r="G40" s="39">
        <v>4</v>
      </c>
      <c r="H40" s="100">
        <v>2.8733217107470136E-3</v>
      </c>
      <c r="I40" s="39">
        <v>191</v>
      </c>
      <c r="J40" s="46">
        <v>0.13720111168816987</v>
      </c>
      <c r="K40" s="75">
        <v>461</v>
      </c>
      <c r="L40" s="70">
        <v>0.33115032716359333</v>
      </c>
      <c r="M40" s="12"/>
      <c r="N40" s="5"/>
    </row>
    <row r="41" spans="1:14" ht="13.5" thickBot="1" x14ac:dyDescent="0.25">
      <c r="A41" s="20"/>
      <c r="B41" s="92" t="s">
        <v>32</v>
      </c>
      <c r="C41" s="41">
        <v>11850</v>
      </c>
      <c r="D41" s="44">
        <v>8.5122155680880258</v>
      </c>
      <c r="E41" s="41">
        <v>1983</v>
      </c>
      <c r="F41" s="61">
        <v>1.424449238102832</v>
      </c>
      <c r="G41" s="41">
        <v>223</v>
      </c>
      <c r="H41" s="61">
        <v>0.16018768537414602</v>
      </c>
      <c r="I41" s="41">
        <v>735</v>
      </c>
      <c r="J41" s="61">
        <v>0.52797286434976365</v>
      </c>
      <c r="K41" s="93">
        <v>14791</v>
      </c>
      <c r="L41" s="74">
        <v>10.624825355914769</v>
      </c>
      <c r="M41" s="3"/>
      <c r="N41" s="16"/>
    </row>
    <row r="42" spans="1:14" x14ac:dyDescent="0.2">
      <c r="A42" s="6"/>
      <c r="B42" s="1" t="s">
        <v>127</v>
      </c>
      <c r="C42" s="1"/>
      <c r="D42" s="10"/>
      <c r="E42" s="1"/>
      <c r="F42" s="1"/>
      <c r="G42" s="6"/>
      <c r="H42" s="1"/>
      <c r="I42" s="1"/>
      <c r="J42" s="1"/>
      <c r="K42"/>
      <c r="L42" s="1"/>
      <c r="M42" s="1"/>
      <c r="N42" s="1"/>
    </row>
    <row r="43" spans="1:14" x14ac:dyDescent="0.2">
      <c r="A43" s="20"/>
      <c r="B43" s="1" t="s">
        <v>125</v>
      </c>
      <c r="C43" s="1"/>
      <c r="D43" s="1"/>
      <c r="E43" s="1"/>
      <c r="F43" s="1"/>
      <c r="G43" s="6"/>
      <c r="H43" s="1"/>
      <c r="I43" s="1"/>
      <c r="J43" s="1"/>
      <c r="K43" s="3"/>
      <c r="L43" s="3"/>
      <c r="M43" s="3"/>
      <c r="N43" s="3"/>
    </row>
    <row r="44" spans="1:14" x14ac:dyDescent="0.2">
      <c r="B44" s="31" t="s">
        <v>49</v>
      </c>
      <c r="C44" s="33"/>
      <c r="D44" s="1"/>
      <c r="E44" s="1"/>
      <c r="F44" s="1"/>
      <c r="G44" s="1"/>
      <c r="H44" s="1"/>
      <c r="I44" s="1"/>
      <c r="J44" s="1"/>
    </row>
    <row r="45" spans="1:14" x14ac:dyDescent="0.2">
      <c r="B45" s="32" t="s">
        <v>41</v>
      </c>
      <c r="L45" s="111" t="s">
        <v>75</v>
      </c>
    </row>
    <row r="46" spans="1:14" x14ac:dyDescent="0.2">
      <c r="J46" s="36"/>
    </row>
    <row r="47" spans="1:14" x14ac:dyDescent="0.2">
      <c r="B47" s="671"/>
      <c r="C47" s="671"/>
    </row>
  </sheetData>
  <mergeCells count="9">
    <mergeCell ref="B8:K8"/>
    <mergeCell ref="I9:J10"/>
    <mergeCell ref="B47:C47"/>
    <mergeCell ref="C9:D10"/>
    <mergeCell ref="E9:F10"/>
    <mergeCell ref="M9:N9"/>
    <mergeCell ref="M10:N10"/>
    <mergeCell ref="G9:H10"/>
    <mergeCell ref="K9:L10"/>
  </mergeCells>
  <phoneticPr fontId="3" type="noConversion"/>
  <hyperlinks>
    <hyperlink ref="L45" location="ÍNDICE!A1" display="Índice"/>
  </hyperlinks>
  <pageMargins left="0.78740157480314965" right="0.78740157480314965" top="0.39370078740157483" bottom="0.98425196850393704" header="0" footer="0"/>
  <pageSetup paperSize="9" scale="79" orientation="landscape" horizontalDpi="200" verticalDpi="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N52"/>
  <sheetViews>
    <sheetView showRowColHeaders="0" zoomScaleNormal="100" workbookViewId="0"/>
  </sheetViews>
  <sheetFormatPr baseColWidth="10" defaultColWidth="11.42578125" defaultRowHeight="12.75" x14ac:dyDescent="0.2"/>
  <cols>
    <col min="1" max="1" width="11.42578125" style="2"/>
    <col min="2" max="2" width="33" style="2" customWidth="1"/>
    <col min="3" max="4" width="8.42578125" style="2" customWidth="1"/>
    <col min="5" max="6" width="10" style="2" customWidth="1"/>
    <col min="7" max="12" width="8.42578125" style="2" customWidth="1"/>
    <col min="13" max="16384" width="11.42578125" style="2"/>
  </cols>
  <sheetData>
    <row r="8" spans="2:14" ht="13.5" thickBot="1" x14ac:dyDescent="0.25">
      <c r="B8" s="659" t="s">
        <v>37</v>
      </c>
      <c r="C8" s="659"/>
      <c r="D8" s="659"/>
      <c r="E8" s="659"/>
      <c r="F8" s="659"/>
      <c r="G8" s="659"/>
      <c r="H8" s="659"/>
      <c r="I8" s="659"/>
      <c r="J8" s="659"/>
      <c r="K8" s="659"/>
      <c r="L8" s="659"/>
      <c r="M8" s="1"/>
      <c r="N8" s="1"/>
    </row>
    <row r="9" spans="2:14" x14ac:dyDescent="0.2">
      <c r="B9" s="25"/>
      <c r="C9" s="667" t="s">
        <v>34</v>
      </c>
      <c r="D9" s="668"/>
      <c r="E9" s="667" t="s">
        <v>39</v>
      </c>
      <c r="F9" s="668"/>
      <c r="G9" s="667" t="s">
        <v>40</v>
      </c>
      <c r="H9" s="668"/>
      <c r="I9" s="667" t="s">
        <v>45</v>
      </c>
      <c r="J9" s="676"/>
      <c r="K9" s="660" t="s">
        <v>47</v>
      </c>
      <c r="L9" s="661"/>
      <c r="M9" s="581"/>
      <c r="N9" s="581"/>
    </row>
    <row r="10" spans="2:14" x14ac:dyDescent="0.2">
      <c r="B10" s="26" t="s">
        <v>33</v>
      </c>
      <c r="C10" s="669"/>
      <c r="D10" s="670"/>
      <c r="E10" s="669"/>
      <c r="F10" s="670"/>
      <c r="G10" s="669"/>
      <c r="H10" s="670"/>
      <c r="I10" s="669"/>
      <c r="J10" s="677"/>
      <c r="K10" s="662"/>
      <c r="L10" s="663"/>
      <c r="M10" s="581"/>
      <c r="N10" s="581"/>
    </row>
    <row r="11" spans="2:14" ht="13.5" thickBot="1" x14ac:dyDescent="0.25">
      <c r="B11" s="34"/>
      <c r="C11" s="51" t="s">
        <v>1</v>
      </c>
      <c r="D11" s="52" t="s">
        <v>0</v>
      </c>
      <c r="E11" s="51" t="s">
        <v>1</v>
      </c>
      <c r="F11" s="52" t="s">
        <v>0</v>
      </c>
      <c r="G11" s="51" t="s">
        <v>1</v>
      </c>
      <c r="H11" s="52" t="s">
        <v>0</v>
      </c>
      <c r="I11" s="51" t="s">
        <v>1</v>
      </c>
      <c r="J11" s="89" t="s">
        <v>0</v>
      </c>
      <c r="K11" s="48" t="s">
        <v>1</v>
      </c>
      <c r="L11" s="49" t="s">
        <v>0</v>
      </c>
      <c r="M11" s="3"/>
      <c r="N11" s="3"/>
    </row>
    <row r="12" spans="2:14" ht="13.5" thickBot="1" x14ac:dyDescent="0.25">
      <c r="B12" s="27" t="s">
        <v>4</v>
      </c>
      <c r="C12" s="163"/>
      <c r="D12" s="164"/>
      <c r="E12" s="58">
        <v>1491</v>
      </c>
      <c r="F12" s="74">
        <v>1.0880781372919623</v>
      </c>
      <c r="G12" s="163"/>
      <c r="H12" s="164"/>
      <c r="I12" s="163"/>
      <c r="J12" s="165"/>
      <c r="K12" s="192">
        <v>1491</v>
      </c>
      <c r="L12" s="74">
        <v>1.0880781372919623</v>
      </c>
      <c r="M12" s="6"/>
      <c r="N12" s="6"/>
    </row>
    <row r="13" spans="2:14" x14ac:dyDescent="0.2">
      <c r="B13" s="38" t="s">
        <v>5</v>
      </c>
      <c r="C13" s="53"/>
      <c r="D13" s="57"/>
      <c r="E13" s="53">
        <v>832</v>
      </c>
      <c r="F13" s="54">
        <v>0.61</v>
      </c>
      <c r="G13" s="56"/>
      <c r="H13" s="57"/>
      <c r="I13" s="56"/>
      <c r="J13" s="68"/>
      <c r="K13" s="84">
        <v>832</v>
      </c>
      <c r="L13" s="70">
        <v>0.60716365541711115</v>
      </c>
      <c r="M13" s="7"/>
      <c r="N13" s="7"/>
    </row>
    <row r="14" spans="2:14" x14ac:dyDescent="0.2">
      <c r="B14" s="23" t="s">
        <v>6</v>
      </c>
      <c r="C14" s="53" t="s">
        <v>3</v>
      </c>
      <c r="D14" s="54"/>
      <c r="E14" s="53">
        <v>658</v>
      </c>
      <c r="F14" s="54">
        <v>0.48</v>
      </c>
      <c r="G14" s="53" t="s">
        <v>3</v>
      </c>
      <c r="H14" s="54"/>
      <c r="I14" s="53" t="s">
        <v>3</v>
      </c>
      <c r="J14" s="67"/>
      <c r="K14" s="84">
        <v>658</v>
      </c>
      <c r="L14" s="70">
        <v>0.48018471786593647</v>
      </c>
      <c r="M14" s="4"/>
      <c r="N14" s="4"/>
    </row>
    <row r="15" spans="2:14" x14ac:dyDescent="0.2">
      <c r="B15" s="23" t="s">
        <v>7</v>
      </c>
      <c r="C15" s="53" t="s">
        <v>3</v>
      </c>
      <c r="D15" s="54"/>
      <c r="E15" s="53" t="s">
        <v>2</v>
      </c>
      <c r="F15" s="55"/>
      <c r="G15" s="53" t="s">
        <v>3</v>
      </c>
      <c r="H15" s="55"/>
      <c r="I15" s="53" t="s">
        <v>3</v>
      </c>
      <c r="J15" s="67"/>
      <c r="K15" s="85"/>
      <c r="L15" s="70"/>
      <c r="M15" s="4"/>
      <c r="N15" s="4"/>
    </row>
    <row r="16" spans="2:14" x14ac:dyDescent="0.2">
      <c r="B16" s="23" t="s">
        <v>8</v>
      </c>
      <c r="C16" s="53" t="s">
        <v>3</v>
      </c>
      <c r="D16" s="54"/>
      <c r="E16" s="53" t="s">
        <v>2</v>
      </c>
      <c r="F16" s="55"/>
      <c r="G16" s="53" t="s">
        <v>3</v>
      </c>
      <c r="H16" s="55"/>
      <c r="I16" s="53" t="s">
        <v>3</v>
      </c>
      <c r="J16" s="67"/>
      <c r="K16" s="85"/>
      <c r="L16" s="70"/>
      <c r="M16" s="4"/>
      <c r="N16" s="4"/>
    </row>
    <row r="17" spans="2:14" x14ac:dyDescent="0.2">
      <c r="B17" s="23" t="s">
        <v>9</v>
      </c>
      <c r="C17" s="53" t="s">
        <v>3</v>
      </c>
      <c r="D17" s="54"/>
      <c r="E17" s="53" t="s">
        <v>2</v>
      </c>
      <c r="F17" s="55"/>
      <c r="G17" s="53" t="s">
        <v>3</v>
      </c>
      <c r="H17" s="55"/>
      <c r="I17" s="53" t="s">
        <v>3</v>
      </c>
      <c r="J17" s="67"/>
      <c r="K17" s="85"/>
      <c r="L17" s="70"/>
      <c r="M17" s="4"/>
      <c r="N17" s="4"/>
    </row>
    <row r="18" spans="2:14" x14ac:dyDescent="0.2">
      <c r="B18" s="23" t="s">
        <v>10</v>
      </c>
      <c r="C18" s="53" t="s">
        <v>3</v>
      </c>
      <c r="D18" s="54"/>
      <c r="E18" s="53">
        <v>174</v>
      </c>
      <c r="F18" s="54">
        <v>0.74</v>
      </c>
      <c r="G18" s="53" t="s">
        <v>3</v>
      </c>
      <c r="H18" s="55"/>
      <c r="I18" s="53" t="s">
        <v>3</v>
      </c>
      <c r="J18" s="67"/>
      <c r="K18" s="84">
        <v>174</v>
      </c>
      <c r="L18" s="70">
        <v>0.1269789375511747</v>
      </c>
      <c r="M18" s="4"/>
      <c r="N18" s="4"/>
    </row>
    <row r="19" spans="2:14" x14ac:dyDescent="0.2">
      <c r="B19" s="23" t="s">
        <v>11</v>
      </c>
      <c r="C19" s="53" t="s">
        <v>3</v>
      </c>
      <c r="D19" s="54"/>
      <c r="E19" s="53" t="s">
        <v>2</v>
      </c>
      <c r="F19" s="55"/>
      <c r="G19" s="53" t="s">
        <v>3</v>
      </c>
      <c r="H19" s="54"/>
      <c r="I19" s="53" t="s">
        <v>3</v>
      </c>
      <c r="J19" s="67"/>
      <c r="K19" s="85"/>
      <c r="L19" s="70"/>
      <c r="M19" s="4"/>
      <c r="N19" s="4"/>
    </row>
    <row r="20" spans="2:14" x14ac:dyDescent="0.2">
      <c r="B20" s="23" t="s">
        <v>12</v>
      </c>
      <c r="C20" s="53" t="s">
        <v>3</v>
      </c>
      <c r="D20" s="54"/>
      <c r="E20" s="53" t="s">
        <v>2</v>
      </c>
      <c r="F20" s="55"/>
      <c r="G20" s="53" t="s">
        <v>3</v>
      </c>
      <c r="H20" s="55"/>
      <c r="I20" s="53" t="s">
        <v>3</v>
      </c>
      <c r="J20" s="67"/>
      <c r="K20" s="85"/>
      <c r="L20" s="70"/>
      <c r="M20" s="4"/>
      <c r="N20" s="4"/>
    </row>
    <row r="21" spans="2:14" x14ac:dyDescent="0.2">
      <c r="B21" s="23" t="s">
        <v>13</v>
      </c>
      <c r="C21" s="53" t="s">
        <v>3</v>
      </c>
      <c r="D21" s="54"/>
      <c r="E21" s="53" t="s">
        <v>2</v>
      </c>
      <c r="F21" s="55"/>
      <c r="G21" s="53" t="s">
        <v>3</v>
      </c>
      <c r="H21" s="55"/>
      <c r="I21" s="53" t="s">
        <v>3</v>
      </c>
      <c r="J21" s="67"/>
      <c r="K21" s="85"/>
      <c r="L21" s="70"/>
      <c r="M21" s="4"/>
      <c r="N21" s="4"/>
    </row>
    <row r="22" spans="2:14" x14ac:dyDescent="0.2">
      <c r="B22" s="23" t="s">
        <v>14</v>
      </c>
      <c r="C22" s="53" t="s">
        <v>3</v>
      </c>
      <c r="D22" s="54"/>
      <c r="E22" s="53" t="s">
        <v>2</v>
      </c>
      <c r="F22" s="55"/>
      <c r="G22" s="53" t="s">
        <v>3</v>
      </c>
      <c r="H22" s="55"/>
      <c r="I22" s="53" t="s">
        <v>3</v>
      </c>
      <c r="J22" s="67"/>
      <c r="K22" s="85"/>
      <c r="L22" s="70"/>
      <c r="M22" s="8"/>
      <c r="N22" s="4"/>
    </row>
    <row r="23" spans="2:14" x14ac:dyDescent="0.2">
      <c r="B23" s="23" t="s">
        <v>15</v>
      </c>
      <c r="C23" s="53" t="s">
        <v>3</v>
      </c>
      <c r="D23" s="54"/>
      <c r="E23" s="53" t="s">
        <v>2</v>
      </c>
      <c r="F23" s="55"/>
      <c r="G23" s="53" t="s">
        <v>3</v>
      </c>
      <c r="H23" s="55"/>
      <c r="I23" s="53" t="s">
        <v>3</v>
      </c>
      <c r="J23" s="67"/>
      <c r="K23" s="85"/>
      <c r="L23" s="70"/>
      <c r="M23" s="4"/>
      <c r="N23" s="4"/>
    </row>
    <row r="24" spans="2:14" x14ac:dyDescent="0.2">
      <c r="B24" s="38" t="s">
        <v>16</v>
      </c>
      <c r="C24" s="53" t="s">
        <v>3</v>
      </c>
      <c r="D24" s="54"/>
      <c r="E24" s="53" t="s">
        <v>3</v>
      </c>
      <c r="F24" s="55"/>
      <c r="G24" s="53" t="s">
        <v>3</v>
      </c>
      <c r="H24" s="55"/>
      <c r="I24" s="53" t="s">
        <v>3</v>
      </c>
      <c r="J24" s="67"/>
      <c r="K24" s="85"/>
      <c r="L24" s="70"/>
      <c r="M24" s="4"/>
      <c r="N24" s="4"/>
    </row>
    <row r="25" spans="2:14" x14ac:dyDescent="0.2">
      <c r="B25" s="38" t="s">
        <v>17</v>
      </c>
      <c r="C25" s="53" t="s">
        <v>3</v>
      </c>
      <c r="D25" s="54"/>
      <c r="E25" s="53" t="s">
        <v>3</v>
      </c>
      <c r="F25" s="55"/>
      <c r="G25" s="53" t="s">
        <v>3</v>
      </c>
      <c r="H25" s="54"/>
      <c r="I25" s="53" t="s">
        <v>3</v>
      </c>
      <c r="J25" s="67"/>
      <c r="K25" s="85"/>
      <c r="L25" s="70"/>
      <c r="M25" s="4"/>
      <c r="N25" s="4"/>
    </row>
    <row r="26" spans="2:14" x14ac:dyDescent="0.2">
      <c r="B26" s="38" t="s">
        <v>18</v>
      </c>
      <c r="C26" s="53"/>
      <c r="D26" s="57"/>
      <c r="E26" s="53">
        <v>659</v>
      </c>
      <c r="F26" s="54">
        <v>0.48</v>
      </c>
      <c r="G26" s="56"/>
      <c r="H26" s="57"/>
      <c r="I26" s="56"/>
      <c r="J26" s="66"/>
      <c r="K26" s="86">
        <v>659</v>
      </c>
      <c r="L26" s="70">
        <v>0.48091448187485131</v>
      </c>
      <c r="M26" s="7"/>
      <c r="N26" s="7"/>
    </row>
    <row r="27" spans="2:14" x14ac:dyDescent="0.2">
      <c r="B27" s="23" t="s">
        <v>19</v>
      </c>
      <c r="C27" s="53" t="s">
        <v>3</v>
      </c>
      <c r="D27" s="54"/>
      <c r="E27" s="53">
        <v>659</v>
      </c>
      <c r="F27" s="54">
        <v>0.48</v>
      </c>
      <c r="G27" s="53" t="s">
        <v>3</v>
      </c>
      <c r="H27" s="54"/>
      <c r="I27" s="53" t="s">
        <v>3</v>
      </c>
      <c r="J27" s="67"/>
      <c r="K27" s="86">
        <v>659</v>
      </c>
      <c r="L27" s="70">
        <v>0.48091448187485131</v>
      </c>
      <c r="M27" s="4"/>
      <c r="N27" s="4"/>
    </row>
    <row r="28" spans="2:14" x14ac:dyDescent="0.2">
      <c r="B28" s="23" t="s">
        <v>20</v>
      </c>
      <c r="C28" s="53" t="s">
        <v>3</v>
      </c>
      <c r="D28" s="54"/>
      <c r="E28" s="53" t="s">
        <v>3</v>
      </c>
      <c r="F28" s="55"/>
      <c r="G28" s="53" t="s">
        <v>3</v>
      </c>
      <c r="H28" s="55"/>
      <c r="I28" s="53" t="s">
        <v>3</v>
      </c>
      <c r="J28" s="67"/>
      <c r="K28" s="85"/>
      <c r="L28" s="70"/>
      <c r="M28" s="4"/>
      <c r="N28" s="4"/>
    </row>
    <row r="29" spans="2:14" x14ac:dyDescent="0.2">
      <c r="B29" s="23" t="s">
        <v>21</v>
      </c>
      <c r="C29" s="53" t="s">
        <v>3</v>
      </c>
      <c r="D29" s="54"/>
      <c r="E29" s="53" t="s">
        <v>3</v>
      </c>
      <c r="F29" s="55"/>
      <c r="G29" s="53" t="s">
        <v>3</v>
      </c>
      <c r="H29" s="54"/>
      <c r="I29" s="53" t="s">
        <v>3</v>
      </c>
      <c r="J29" s="67"/>
      <c r="K29" s="85"/>
      <c r="L29" s="70"/>
      <c r="M29" s="4"/>
      <c r="N29" s="4"/>
    </row>
    <row r="30" spans="2:14" x14ac:dyDescent="0.2">
      <c r="B30" s="38" t="s">
        <v>22</v>
      </c>
      <c r="C30" s="53"/>
      <c r="D30" s="57"/>
      <c r="E30" s="53"/>
      <c r="F30" s="55"/>
      <c r="G30" s="56"/>
      <c r="H30" s="57"/>
      <c r="I30" s="56"/>
      <c r="J30" s="68"/>
      <c r="K30" s="86"/>
      <c r="L30" s="70"/>
      <c r="M30" s="7"/>
      <c r="N30" s="7"/>
    </row>
    <row r="31" spans="2:14" x14ac:dyDescent="0.2">
      <c r="B31" s="23" t="s">
        <v>23</v>
      </c>
      <c r="C31" s="53" t="s">
        <v>3</v>
      </c>
      <c r="D31" s="54"/>
      <c r="E31" s="53" t="s">
        <v>3</v>
      </c>
      <c r="F31" s="55"/>
      <c r="G31" s="53" t="s">
        <v>3</v>
      </c>
      <c r="H31" s="54"/>
      <c r="I31" s="53" t="s">
        <v>3</v>
      </c>
      <c r="J31" s="67"/>
      <c r="K31" s="85"/>
      <c r="L31" s="70"/>
      <c r="M31" s="4"/>
      <c r="N31" s="4"/>
    </row>
    <row r="32" spans="2:14" x14ac:dyDescent="0.2">
      <c r="B32" s="23" t="s">
        <v>24</v>
      </c>
      <c r="C32" s="53" t="s">
        <v>3</v>
      </c>
      <c r="D32" s="54"/>
      <c r="E32" s="53" t="s">
        <v>2</v>
      </c>
      <c r="F32" s="55"/>
      <c r="G32" s="53" t="s">
        <v>3</v>
      </c>
      <c r="H32" s="55"/>
      <c r="I32" s="53" t="s">
        <v>3</v>
      </c>
      <c r="J32" s="67"/>
      <c r="K32" s="85"/>
      <c r="L32" s="70"/>
      <c r="M32" s="4"/>
      <c r="N32" s="4"/>
    </row>
    <row r="33" spans="2:14" ht="13.5" thickBot="1" x14ac:dyDescent="0.25">
      <c r="B33" s="38" t="s">
        <v>25</v>
      </c>
      <c r="C33" s="53" t="s">
        <v>3</v>
      </c>
      <c r="D33" s="54"/>
      <c r="E33" s="53" t="s">
        <v>2</v>
      </c>
      <c r="F33" s="55"/>
      <c r="G33" s="53" t="s">
        <v>3</v>
      </c>
      <c r="H33" s="55"/>
      <c r="I33" s="53" t="s">
        <v>3</v>
      </c>
      <c r="J33" s="67"/>
      <c r="K33" s="85"/>
      <c r="L33" s="70"/>
      <c r="M33" s="4"/>
      <c r="N33" s="4"/>
    </row>
    <row r="34" spans="2:14" ht="13.5" thickBot="1" x14ac:dyDescent="0.25">
      <c r="B34" s="120" t="s">
        <v>26</v>
      </c>
      <c r="C34" s="41"/>
      <c r="D34" s="122"/>
      <c r="E34" s="41">
        <v>369</v>
      </c>
      <c r="F34" s="61">
        <v>0.27</v>
      </c>
      <c r="G34" s="166"/>
      <c r="H34" s="122"/>
      <c r="I34" s="166"/>
      <c r="J34" s="121"/>
      <c r="K34" s="167">
        <v>369</v>
      </c>
      <c r="L34" s="74">
        <v>0.26928291928956016</v>
      </c>
      <c r="M34" s="7"/>
      <c r="N34" s="7"/>
    </row>
    <row r="35" spans="2:14" x14ac:dyDescent="0.2">
      <c r="B35" s="23" t="s">
        <v>27</v>
      </c>
      <c r="C35" s="53" t="s">
        <v>3</v>
      </c>
      <c r="D35" s="57"/>
      <c r="E35" s="53" t="s">
        <v>3</v>
      </c>
      <c r="F35" s="55"/>
      <c r="G35" s="53" t="s">
        <v>3</v>
      </c>
      <c r="H35" s="55"/>
      <c r="I35" s="53" t="s">
        <v>3</v>
      </c>
      <c r="J35" s="67"/>
      <c r="K35" s="85"/>
      <c r="L35" s="70"/>
      <c r="M35" s="4"/>
      <c r="N35" s="4"/>
    </row>
    <row r="36" spans="2:14" x14ac:dyDescent="0.2">
      <c r="B36" s="23" t="s">
        <v>28</v>
      </c>
      <c r="C36" s="53" t="s">
        <v>3</v>
      </c>
      <c r="D36" s="54"/>
      <c r="E36" s="53" t="s">
        <v>2</v>
      </c>
      <c r="F36" s="55"/>
      <c r="G36" s="53" t="s">
        <v>3</v>
      </c>
      <c r="H36" s="54"/>
      <c r="I36" s="53" t="s">
        <v>3</v>
      </c>
      <c r="J36" s="67"/>
      <c r="K36" s="85"/>
      <c r="L36" s="70"/>
      <c r="M36" s="4"/>
      <c r="N36" s="4"/>
    </row>
    <row r="37" spans="2:14" x14ac:dyDescent="0.2">
      <c r="B37" s="23" t="s">
        <v>29</v>
      </c>
      <c r="C37" s="53" t="s">
        <v>3</v>
      </c>
      <c r="D37" s="54"/>
      <c r="E37" s="53" t="s">
        <v>2</v>
      </c>
      <c r="F37" s="55"/>
      <c r="G37" s="53" t="s">
        <v>3</v>
      </c>
      <c r="H37" s="54"/>
      <c r="I37" s="53" t="s">
        <v>3</v>
      </c>
      <c r="J37" s="67"/>
      <c r="K37" s="85"/>
      <c r="L37" s="70"/>
      <c r="M37" s="4"/>
      <c r="N37" s="4"/>
    </row>
    <row r="38" spans="2:14" x14ac:dyDescent="0.2">
      <c r="B38" s="23" t="s">
        <v>17</v>
      </c>
      <c r="C38" s="53" t="s">
        <v>3</v>
      </c>
      <c r="D38" s="54"/>
      <c r="E38" s="53" t="s">
        <v>3</v>
      </c>
      <c r="F38" s="55"/>
      <c r="G38" s="53" t="s">
        <v>3</v>
      </c>
      <c r="H38" s="55"/>
      <c r="I38" s="53" t="s">
        <v>3</v>
      </c>
      <c r="J38" s="67"/>
      <c r="K38" s="85"/>
      <c r="L38" s="70"/>
      <c r="M38" s="4"/>
      <c r="N38" s="4"/>
    </row>
    <row r="39" spans="2:14" x14ac:dyDescent="0.2">
      <c r="B39" s="23" t="s">
        <v>30</v>
      </c>
      <c r="C39" s="53" t="s">
        <v>3</v>
      </c>
      <c r="D39" s="54"/>
      <c r="E39" s="53">
        <v>307</v>
      </c>
      <c r="F39" s="54">
        <v>0.22</v>
      </c>
      <c r="G39" s="53" t="s">
        <v>3</v>
      </c>
      <c r="H39" s="54"/>
      <c r="I39" s="53" t="s">
        <v>3</v>
      </c>
      <c r="J39" s="67"/>
      <c r="K39" s="85"/>
      <c r="L39" s="70"/>
      <c r="M39" s="4"/>
      <c r="N39" s="4"/>
    </row>
    <row r="40" spans="2:14" ht="13.5" thickBot="1" x14ac:dyDescent="0.25">
      <c r="B40" s="23" t="s">
        <v>31</v>
      </c>
      <c r="C40" s="53" t="s">
        <v>3</v>
      </c>
      <c r="D40" s="54"/>
      <c r="E40" s="53">
        <v>62</v>
      </c>
      <c r="F40" s="54">
        <v>0.05</v>
      </c>
      <c r="G40" s="53" t="s">
        <v>3</v>
      </c>
      <c r="H40" s="55"/>
      <c r="I40" s="53" t="s">
        <v>3</v>
      </c>
      <c r="J40" s="83"/>
      <c r="K40" s="85">
        <v>62</v>
      </c>
      <c r="L40" s="70">
        <v>4.5245368552717422E-2</v>
      </c>
      <c r="M40" s="4"/>
      <c r="N40" s="4"/>
    </row>
    <row r="41" spans="2:14" ht="13.5" thickBot="1" x14ac:dyDescent="0.25">
      <c r="B41" s="27" t="s">
        <v>32</v>
      </c>
      <c r="C41" s="62"/>
      <c r="D41" s="59"/>
      <c r="E41" s="58">
        <v>1860</v>
      </c>
      <c r="F41" s="59">
        <v>1.36</v>
      </c>
      <c r="G41" s="62"/>
      <c r="H41" s="59"/>
      <c r="I41" s="62"/>
      <c r="J41" s="69"/>
      <c r="K41" s="82">
        <v>1860</v>
      </c>
      <c r="L41" s="74">
        <v>1.3573610565815228</v>
      </c>
      <c r="M41" s="9"/>
      <c r="N41" s="9"/>
    </row>
    <row r="42" spans="2:14" x14ac:dyDescent="0.2">
      <c r="B42" s="1" t="s">
        <v>126</v>
      </c>
      <c r="C42" s="1"/>
      <c r="D42" s="10"/>
      <c r="E42" s="1"/>
      <c r="F42" s="1"/>
      <c r="G42" s="6"/>
      <c r="H42" s="1"/>
      <c r="I42" s="1"/>
      <c r="J42" s="1"/>
      <c r="K42" s="11"/>
      <c r="L42" s="11"/>
      <c r="M42" s="11"/>
      <c r="N42" s="11"/>
    </row>
    <row r="43" spans="2:14" x14ac:dyDescent="0.2">
      <c r="B43" s="1" t="s">
        <v>125</v>
      </c>
      <c r="C43" s="1"/>
      <c r="D43" s="10"/>
      <c r="E43" s="1"/>
      <c r="F43" s="1"/>
      <c r="G43" s="6"/>
      <c r="H43" s="1"/>
      <c r="I43" s="1"/>
      <c r="J43" s="1"/>
      <c r="K43" s="11"/>
      <c r="L43" s="11"/>
      <c r="M43" s="11"/>
      <c r="N43" s="11"/>
    </row>
    <row r="44" spans="2:14" x14ac:dyDescent="0.2">
      <c r="B44" s="31" t="s">
        <v>49</v>
      </c>
      <c r="C44" s="1"/>
      <c r="D44" s="1"/>
      <c r="E44" s="1"/>
      <c r="F44" s="1"/>
      <c r="G44" s="6"/>
      <c r="H44" s="1"/>
      <c r="I44" s="1"/>
      <c r="J44" s="1"/>
      <c r="K44" s="1"/>
      <c r="L44"/>
      <c r="M44" s="1"/>
      <c r="N44" s="1"/>
    </row>
    <row r="45" spans="2:14" x14ac:dyDescent="0.2">
      <c r="B45" s="32" t="s">
        <v>41</v>
      </c>
      <c r="C45" s="33"/>
      <c r="D45" s="1"/>
      <c r="E45" s="1"/>
      <c r="F45" s="1"/>
      <c r="G45" s="1"/>
      <c r="H45" s="1"/>
      <c r="I45" s="1"/>
      <c r="J45" s="1"/>
    </row>
    <row r="46" spans="2:14" x14ac:dyDescent="0.2">
      <c r="J46" s="37"/>
      <c r="K46" s="112"/>
      <c r="L46" s="111" t="s">
        <v>75</v>
      </c>
      <c r="M46" s="87"/>
    </row>
    <row r="48" spans="2:14" x14ac:dyDescent="0.2">
      <c r="B48" s="666"/>
      <c r="C48" s="666"/>
    </row>
    <row r="50" spans="6:8" x14ac:dyDescent="0.2">
      <c r="F50" s="678"/>
      <c r="G50" s="678"/>
      <c r="H50" s="678"/>
    </row>
    <row r="51" spans="6:8" x14ac:dyDescent="0.2">
      <c r="F51" s="678"/>
      <c r="G51" s="678"/>
      <c r="H51" s="678"/>
    </row>
    <row r="52" spans="6:8" x14ac:dyDescent="0.2">
      <c r="F52" s="678"/>
      <c r="G52" s="678"/>
      <c r="H52" s="678"/>
    </row>
  </sheetData>
  <mergeCells count="10">
    <mergeCell ref="M10:N10"/>
    <mergeCell ref="M9:N9"/>
    <mergeCell ref="G9:H10"/>
    <mergeCell ref="I9:J10"/>
    <mergeCell ref="F50:H52"/>
    <mergeCell ref="B48:C48"/>
    <mergeCell ref="C9:D10"/>
    <mergeCell ref="E9:F10"/>
    <mergeCell ref="B8:L8"/>
    <mergeCell ref="K9:L10"/>
  </mergeCells>
  <phoneticPr fontId="3" type="noConversion"/>
  <hyperlinks>
    <hyperlink ref="L46" location="ÍNDICE!A1" display="Índice"/>
  </hyperlinks>
  <pageMargins left="0.78740157480314965" right="0.78740157480314965" top="0.39370078740157483" bottom="0.98425196850393704" header="0" footer="0"/>
  <pageSetup paperSize="9" scale="77" orientation="landscape" horizontalDpi="200"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S82"/>
  <sheetViews>
    <sheetView showGridLines="0" showRowColHeaders="0" zoomScaleNormal="100" workbookViewId="0">
      <selection activeCell="R17" sqref="R17"/>
    </sheetView>
  </sheetViews>
  <sheetFormatPr baseColWidth="10" defaultRowHeight="12.75" x14ac:dyDescent="0.2"/>
  <sheetData>
    <row r="6" spans="7:17" x14ac:dyDescent="0.2">
      <c r="G6" s="447"/>
    </row>
    <row r="7" spans="7:17" x14ac:dyDescent="0.2">
      <c r="G7" s="513"/>
    </row>
    <row r="8" spans="7:17" x14ac:dyDescent="0.2">
      <c r="G8" s="513"/>
    </row>
    <row r="9" spans="7:17" x14ac:dyDescent="0.2">
      <c r="Q9" s="447"/>
    </row>
    <row r="10" spans="7:17" x14ac:dyDescent="0.2">
      <c r="Q10" s="447"/>
    </row>
    <row r="44" spans="2:2" x14ac:dyDescent="0.2">
      <c r="B44" s="441" t="s">
        <v>168</v>
      </c>
    </row>
    <row r="45" spans="2:2" x14ac:dyDescent="0.2">
      <c r="B45" s="441" t="s">
        <v>176</v>
      </c>
    </row>
    <row r="50" spans="18:19" x14ac:dyDescent="0.2">
      <c r="S50" s="433"/>
    </row>
    <row r="61" spans="18:19" x14ac:dyDescent="0.2">
      <c r="R61" s="447"/>
    </row>
    <row r="80" spans="2:2" x14ac:dyDescent="0.2">
      <c r="B80" s="441" t="s">
        <v>168</v>
      </c>
    </row>
    <row r="81" spans="2:14" x14ac:dyDescent="0.2">
      <c r="B81" s="441" t="s">
        <v>170</v>
      </c>
    </row>
    <row r="82" spans="2:14" x14ac:dyDescent="0.2">
      <c r="N82" s="115" t="s">
        <v>75</v>
      </c>
    </row>
  </sheetData>
  <hyperlinks>
    <hyperlink ref="N82" location="Índice!A1" tooltip="Í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AO72"/>
  <sheetViews>
    <sheetView showGridLines="0" showRowColHeaders="0" workbookViewId="0">
      <selection activeCell="A11" sqref="A11"/>
    </sheetView>
  </sheetViews>
  <sheetFormatPr baseColWidth="10" defaultRowHeight="12.75" x14ac:dyDescent="0.2"/>
  <cols>
    <col min="1" max="1" width="11.42578125" style="540"/>
    <col min="2" max="2" width="36.7109375" style="540" customWidth="1"/>
    <col min="3" max="3" width="9.7109375" style="540" customWidth="1"/>
    <col min="4" max="4" width="9.7109375" style="537" customWidth="1"/>
    <col min="5" max="5" width="11.42578125" style="540"/>
    <col min="6" max="6" width="11.42578125" style="537"/>
    <col min="7" max="9" width="11.42578125" style="540"/>
    <col min="10" max="10" width="11.42578125" style="537"/>
    <col min="11" max="11" width="11.42578125" style="540"/>
    <col min="12" max="12" width="11.42578125" style="537"/>
    <col min="13" max="13" width="11.42578125" style="540"/>
    <col min="14" max="14" width="11.42578125" style="537"/>
    <col min="15" max="16384" width="11.42578125" style="540"/>
  </cols>
  <sheetData>
    <row r="9" spans="2:14" x14ac:dyDescent="0.2">
      <c r="B9" s="584" t="s">
        <v>190</v>
      </c>
      <c r="C9" s="584"/>
      <c r="D9" s="584"/>
      <c r="E9" s="584"/>
      <c r="F9" s="584"/>
      <c r="G9" s="584"/>
      <c r="H9" s="584"/>
      <c r="I9" s="584"/>
      <c r="J9" s="584"/>
      <c r="K9" s="584"/>
      <c r="L9" s="584"/>
      <c r="M9" s="584"/>
      <c r="N9" s="584"/>
    </row>
    <row r="11" spans="2:14" ht="15" customHeight="1" x14ac:dyDescent="0.2"/>
    <row r="12" spans="2:14" ht="13.5" thickBot="1" x14ac:dyDescent="0.25"/>
    <row r="13" spans="2:14" ht="12.75" customHeight="1" x14ac:dyDescent="0.2">
      <c r="B13" s="541"/>
      <c r="C13" s="587" t="s">
        <v>34</v>
      </c>
      <c r="D13" s="588"/>
      <c r="E13" s="587" t="s">
        <v>39</v>
      </c>
      <c r="F13" s="588"/>
      <c r="G13" s="587" t="s">
        <v>40</v>
      </c>
      <c r="H13" s="588"/>
      <c r="I13" s="587" t="s">
        <v>45</v>
      </c>
      <c r="J13" s="588"/>
      <c r="K13" s="591" t="s">
        <v>48</v>
      </c>
      <c r="L13" s="592"/>
      <c r="M13" s="587" t="s">
        <v>47</v>
      </c>
      <c r="N13" s="588"/>
    </row>
    <row r="14" spans="2:14" x14ac:dyDescent="0.2">
      <c r="B14" s="542" t="s">
        <v>33</v>
      </c>
      <c r="C14" s="589"/>
      <c r="D14" s="590"/>
      <c r="E14" s="589"/>
      <c r="F14" s="590"/>
      <c r="G14" s="589"/>
      <c r="H14" s="590"/>
      <c r="I14" s="589"/>
      <c r="J14" s="590"/>
      <c r="K14" s="593"/>
      <c r="L14" s="594"/>
      <c r="M14" s="589"/>
      <c r="N14" s="590"/>
    </row>
    <row r="15" spans="2:14" ht="13.5" thickBot="1" x14ac:dyDescent="0.25">
      <c r="B15" s="543"/>
      <c r="C15" s="253" t="s">
        <v>1</v>
      </c>
      <c r="D15" s="212" t="s">
        <v>0</v>
      </c>
      <c r="E15" s="253" t="s">
        <v>1</v>
      </c>
      <c r="F15" s="565" t="s">
        <v>0</v>
      </c>
      <c r="G15" s="253" t="s">
        <v>1</v>
      </c>
      <c r="H15" s="252" t="s">
        <v>0</v>
      </c>
      <c r="I15" s="253" t="s">
        <v>1</v>
      </c>
      <c r="J15" s="565" t="s">
        <v>0</v>
      </c>
      <c r="K15" s="253" t="s">
        <v>1</v>
      </c>
      <c r="L15" s="565" t="s">
        <v>0</v>
      </c>
      <c r="M15" s="373" t="s">
        <v>1</v>
      </c>
      <c r="N15" s="569" t="s">
        <v>0</v>
      </c>
    </row>
    <row r="16" spans="2:14" ht="13.5" thickBot="1" x14ac:dyDescent="0.25">
      <c r="B16" s="544" t="s">
        <v>4</v>
      </c>
      <c r="C16" s="151">
        <v>14343</v>
      </c>
      <c r="D16" s="517">
        <v>9.3134609802802419</v>
      </c>
      <c r="E16" s="244">
        <v>2366</v>
      </c>
      <c r="F16" s="206">
        <v>1.5363347053854182</v>
      </c>
      <c r="G16" s="196">
        <v>318</v>
      </c>
      <c r="H16" s="206">
        <v>0.20648961805264707</v>
      </c>
      <c r="I16" s="244">
        <v>756</v>
      </c>
      <c r="J16" s="206">
        <v>0.49089984669119868</v>
      </c>
      <c r="K16" s="196">
        <v>39</v>
      </c>
      <c r="L16" s="206">
        <v>2.5324198440418978E-2</v>
      </c>
      <c r="M16" s="257">
        <v>17822</v>
      </c>
      <c r="N16" s="372">
        <v>11.572509348849925</v>
      </c>
    </row>
    <row r="17" spans="2:41" x14ac:dyDescent="0.2">
      <c r="B17" s="545" t="s">
        <v>78</v>
      </c>
      <c r="C17" s="263">
        <v>3092</v>
      </c>
      <c r="D17" s="516">
        <v>2.3715875830669262</v>
      </c>
      <c r="E17" s="198">
        <v>1256</v>
      </c>
      <c r="F17" s="208">
        <v>0.815569057465801</v>
      </c>
      <c r="G17" s="198">
        <v>107</v>
      </c>
      <c r="H17" s="208">
        <v>6.9479211105764896E-2</v>
      </c>
      <c r="I17" s="546">
        <v>365</v>
      </c>
      <c r="J17" s="208">
        <v>0.23700852386545967</v>
      </c>
      <c r="K17" s="198">
        <v>15</v>
      </c>
      <c r="L17" s="208">
        <v>0.01</v>
      </c>
      <c r="M17" s="370">
        <v>4835</v>
      </c>
      <c r="N17" s="303">
        <v>3.5036443755039519</v>
      </c>
    </row>
    <row r="18" spans="2:41" x14ac:dyDescent="0.2">
      <c r="B18" s="547" t="s">
        <v>79</v>
      </c>
      <c r="C18" s="263">
        <v>239</v>
      </c>
      <c r="D18" s="516">
        <v>0.15519188275025989</v>
      </c>
      <c r="E18" s="200"/>
      <c r="F18" s="209"/>
      <c r="G18" s="200"/>
      <c r="H18" s="209"/>
      <c r="I18" s="200"/>
      <c r="J18" s="209"/>
      <c r="K18" s="200"/>
      <c r="L18" s="209"/>
      <c r="M18" s="370">
        <v>239</v>
      </c>
      <c r="N18" s="303">
        <v>0.15519188275025989</v>
      </c>
    </row>
    <row r="19" spans="2:41" x14ac:dyDescent="0.2">
      <c r="B19" s="547" t="s">
        <v>80</v>
      </c>
      <c r="C19" s="263">
        <v>90</v>
      </c>
      <c r="D19" s="516">
        <v>5.8440457939428411E-2</v>
      </c>
      <c r="E19" s="200"/>
      <c r="F19" s="209"/>
      <c r="G19" s="200"/>
      <c r="H19" s="209"/>
      <c r="I19" s="200"/>
      <c r="J19" s="209"/>
      <c r="K19" s="200"/>
      <c r="L19" s="209"/>
      <c r="M19" s="370">
        <v>90</v>
      </c>
      <c r="N19" s="303">
        <v>5.8440457939428411E-2</v>
      </c>
    </row>
    <row r="20" spans="2:41" x14ac:dyDescent="0.2">
      <c r="B20" s="547" t="s">
        <v>81</v>
      </c>
      <c r="C20" s="263">
        <v>107</v>
      </c>
      <c r="D20" s="516">
        <v>6.9479211105764896E-2</v>
      </c>
      <c r="E20" s="200"/>
      <c r="F20" s="209"/>
      <c r="G20" s="200"/>
      <c r="H20" s="209"/>
      <c r="I20" s="200"/>
      <c r="J20" s="209"/>
      <c r="K20" s="200"/>
      <c r="L20" s="209"/>
      <c r="M20" s="370">
        <v>107</v>
      </c>
      <c r="N20" s="303">
        <v>6.9479211105764896E-2</v>
      </c>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M20" s="537"/>
      <c r="AN20" s="537"/>
      <c r="AO20" s="537"/>
    </row>
    <row r="21" spans="2:41" x14ac:dyDescent="0.2">
      <c r="B21" s="548" t="s">
        <v>143</v>
      </c>
      <c r="C21" s="263">
        <v>47</v>
      </c>
      <c r="D21" s="516">
        <v>3.0518905812812615E-2</v>
      </c>
      <c r="E21" s="258"/>
      <c r="F21" s="241"/>
      <c r="G21" s="258"/>
      <c r="H21" s="241"/>
      <c r="I21" s="258"/>
      <c r="J21" s="241"/>
      <c r="K21" s="258"/>
      <c r="L21" s="241"/>
      <c r="M21" s="370">
        <v>47</v>
      </c>
      <c r="N21" s="303">
        <v>3.0518905812812615E-2</v>
      </c>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row>
    <row r="22" spans="2:41" x14ac:dyDescent="0.2">
      <c r="B22" s="548" t="s">
        <v>144</v>
      </c>
      <c r="C22" s="263">
        <v>11</v>
      </c>
      <c r="D22" s="516">
        <v>7.1427226370412503E-3</v>
      </c>
      <c r="E22" s="258"/>
      <c r="F22" s="241"/>
      <c r="G22" s="258"/>
      <c r="H22" s="241"/>
      <c r="I22" s="258"/>
      <c r="J22" s="241"/>
      <c r="K22" s="258"/>
      <c r="L22" s="241"/>
      <c r="M22" s="370">
        <v>11</v>
      </c>
      <c r="N22" s="303">
        <v>7.1427226370412503E-3</v>
      </c>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row>
    <row r="23" spans="2:41" x14ac:dyDescent="0.2">
      <c r="B23" s="548" t="s">
        <v>145</v>
      </c>
      <c r="C23" s="263">
        <v>188</v>
      </c>
      <c r="D23" s="516">
        <v>0.12207562325125046</v>
      </c>
      <c r="E23" s="258"/>
      <c r="F23" s="241"/>
      <c r="G23" s="258"/>
      <c r="H23" s="241"/>
      <c r="I23" s="258"/>
      <c r="J23" s="241"/>
      <c r="K23" s="258"/>
      <c r="L23" s="241"/>
      <c r="M23" s="370">
        <v>188</v>
      </c>
      <c r="N23" s="303">
        <v>0.12207562325125046</v>
      </c>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row>
    <row r="24" spans="2:41" x14ac:dyDescent="0.2">
      <c r="B24" s="548" t="s">
        <v>146</v>
      </c>
      <c r="C24" s="263">
        <v>61</v>
      </c>
      <c r="D24" s="516">
        <v>3.9609643714501479E-2</v>
      </c>
      <c r="E24" s="258"/>
      <c r="F24" s="241"/>
      <c r="G24" s="258"/>
      <c r="H24" s="241"/>
      <c r="I24" s="258"/>
      <c r="J24" s="241"/>
      <c r="K24" s="258"/>
      <c r="L24" s="241"/>
      <c r="M24" s="370">
        <v>61</v>
      </c>
      <c r="N24" s="303">
        <v>3.9609643714501479E-2</v>
      </c>
      <c r="O24" s="537"/>
      <c r="P24" s="537"/>
      <c r="Q24" s="537"/>
      <c r="R24" s="537"/>
      <c r="S24" s="537"/>
      <c r="T24" s="537"/>
      <c r="U24" s="537"/>
      <c r="V24" s="537"/>
      <c r="W24" s="537"/>
      <c r="X24" s="537"/>
      <c r="Y24" s="537"/>
      <c r="Z24" s="537"/>
      <c r="AA24" s="537"/>
      <c r="AB24" s="537"/>
      <c r="AC24" s="537"/>
      <c r="AD24" s="537"/>
      <c r="AE24" s="537"/>
      <c r="AF24" s="537"/>
      <c r="AG24" s="537"/>
      <c r="AH24" s="537"/>
      <c r="AI24" s="537"/>
      <c r="AJ24" s="537"/>
      <c r="AK24" s="537"/>
      <c r="AL24" s="537"/>
      <c r="AM24" s="537"/>
      <c r="AN24" s="537"/>
      <c r="AO24" s="537"/>
    </row>
    <row r="25" spans="2:41" x14ac:dyDescent="0.2">
      <c r="B25" s="548" t="s">
        <v>147</v>
      </c>
      <c r="C25" s="263">
        <v>41</v>
      </c>
      <c r="D25" s="516">
        <v>2.6622875283517387E-2</v>
      </c>
      <c r="E25" s="258"/>
      <c r="F25" s="241"/>
      <c r="G25" s="258"/>
      <c r="H25" s="241"/>
      <c r="I25" s="258"/>
      <c r="J25" s="241"/>
      <c r="K25" s="258"/>
      <c r="L25" s="241"/>
      <c r="M25" s="370">
        <v>41</v>
      </c>
      <c r="N25" s="303">
        <v>2.6622875283517387E-2</v>
      </c>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row>
    <row r="26" spans="2:41" x14ac:dyDescent="0.2">
      <c r="B26" s="547" t="s">
        <v>82</v>
      </c>
      <c r="C26" s="263">
        <v>83</v>
      </c>
      <c r="D26" s="516">
        <v>5.3895088988583979E-2</v>
      </c>
      <c r="E26" s="200"/>
      <c r="F26" s="209"/>
      <c r="G26" s="200"/>
      <c r="H26" s="209"/>
      <c r="I26" s="200"/>
      <c r="J26" s="209"/>
      <c r="K26" s="200"/>
      <c r="L26" s="209"/>
      <c r="M26" s="370">
        <v>83</v>
      </c>
      <c r="N26" s="303">
        <v>5.3895088988583979E-2</v>
      </c>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row>
    <row r="27" spans="2:41" x14ac:dyDescent="0.2">
      <c r="B27" s="547" t="s">
        <v>83</v>
      </c>
      <c r="C27" s="263">
        <v>51</v>
      </c>
      <c r="D27" s="516">
        <v>3.3116259499009433E-2</v>
      </c>
      <c r="E27" s="200"/>
      <c r="F27" s="209"/>
      <c r="G27" s="200"/>
      <c r="H27" s="209"/>
      <c r="I27" s="200"/>
      <c r="J27" s="209"/>
      <c r="K27" s="200"/>
      <c r="L27" s="209"/>
      <c r="M27" s="370">
        <v>51</v>
      </c>
      <c r="N27" s="303">
        <v>3.3116259499009433E-2</v>
      </c>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row>
    <row r="28" spans="2:41" x14ac:dyDescent="0.2">
      <c r="B28" s="547" t="s">
        <v>84</v>
      </c>
      <c r="C28" s="263">
        <v>259</v>
      </c>
      <c r="D28" s="516">
        <v>0.16817865118124398</v>
      </c>
      <c r="E28" s="200">
        <v>1001</v>
      </c>
      <c r="F28" s="241">
        <v>0.64998775997075375</v>
      </c>
      <c r="G28" s="302">
        <v>1</v>
      </c>
      <c r="H28" s="241">
        <v>6.4933842154920457E-4</v>
      </c>
      <c r="I28" s="258">
        <v>365</v>
      </c>
      <c r="J28" s="209">
        <v>0.23700852386545967</v>
      </c>
      <c r="K28" s="200">
        <v>15</v>
      </c>
      <c r="L28" s="209">
        <v>0.01</v>
      </c>
      <c r="M28" s="370">
        <v>1641</v>
      </c>
      <c r="N28" s="303">
        <v>1.0658242734390067</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37"/>
      <c r="AM28" s="537"/>
      <c r="AN28" s="537"/>
      <c r="AO28" s="537"/>
    </row>
    <row r="29" spans="2:41" x14ac:dyDescent="0.2">
      <c r="B29" s="547" t="s">
        <v>85</v>
      </c>
      <c r="C29" s="263">
        <v>8</v>
      </c>
      <c r="D29" s="516">
        <v>5.1947073723936366E-3</v>
      </c>
      <c r="E29" s="200"/>
      <c r="F29" s="269"/>
      <c r="G29" s="258"/>
      <c r="H29" s="209"/>
      <c r="I29" s="200"/>
      <c r="J29" s="209"/>
      <c r="K29" s="200"/>
      <c r="L29" s="209"/>
      <c r="M29" s="370">
        <v>8</v>
      </c>
      <c r="N29" s="303">
        <v>5.1947073723936366E-3</v>
      </c>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N29" s="537"/>
      <c r="AO29" s="537"/>
    </row>
    <row r="30" spans="2:41" x14ac:dyDescent="0.2">
      <c r="B30" s="547" t="s">
        <v>86</v>
      </c>
      <c r="C30" s="263">
        <v>11</v>
      </c>
      <c r="D30" s="516">
        <v>7.1427226370412503E-3</v>
      </c>
      <c r="E30" s="200"/>
      <c r="F30" s="209"/>
      <c r="G30" s="200"/>
      <c r="H30" s="209"/>
      <c r="I30" s="200"/>
      <c r="J30" s="209"/>
      <c r="K30" s="200"/>
      <c r="L30" s="209"/>
      <c r="M30" s="370">
        <v>11</v>
      </c>
      <c r="N30" s="303">
        <v>7.1427226370412503E-3</v>
      </c>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7"/>
      <c r="AO30" s="537"/>
    </row>
    <row r="31" spans="2:41" x14ac:dyDescent="0.2">
      <c r="B31" s="547" t="s">
        <v>87</v>
      </c>
      <c r="C31" s="263">
        <v>166</v>
      </c>
      <c r="D31" s="516">
        <v>0.10779017797716796</v>
      </c>
      <c r="E31" s="200"/>
      <c r="F31" s="209"/>
      <c r="G31" s="200"/>
      <c r="H31" s="209"/>
      <c r="I31" s="200"/>
      <c r="J31" s="209"/>
      <c r="K31" s="200"/>
      <c r="L31" s="209"/>
      <c r="M31" s="370">
        <v>166</v>
      </c>
      <c r="N31" s="303">
        <v>0.10779017797716796</v>
      </c>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7"/>
      <c r="AL31" s="537"/>
      <c r="AM31" s="537"/>
      <c r="AN31" s="537"/>
      <c r="AO31" s="537"/>
    </row>
    <row r="32" spans="2:41" x14ac:dyDescent="0.2">
      <c r="B32" s="547" t="s">
        <v>88</v>
      </c>
      <c r="C32" s="263">
        <v>22</v>
      </c>
      <c r="D32" s="516">
        <v>1.4285445274082501E-2</v>
      </c>
      <c r="E32" s="200"/>
      <c r="F32" s="209"/>
      <c r="G32" s="200"/>
      <c r="H32" s="209"/>
      <c r="I32" s="200"/>
      <c r="J32" s="209"/>
      <c r="K32" s="200"/>
      <c r="L32" s="209"/>
      <c r="M32" s="370">
        <v>22</v>
      </c>
      <c r="N32" s="303">
        <v>1.4285445274082501E-2</v>
      </c>
      <c r="O32" s="537"/>
      <c r="P32" s="537"/>
      <c r="Q32" s="537"/>
      <c r="R32" s="537"/>
      <c r="S32" s="537"/>
      <c r="T32" s="537"/>
      <c r="U32" s="537"/>
      <c r="V32" s="537"/>
      <c r="W32" s="537"/>
      <c r="X32" s="537"/>
      <c r="Y32" s="537"/>
      <c r="Z32" s="537"/>
      <c r="AA32" s="537"/>
      <c r="AB32" s="537"/>
      <c r="AC32" s="537"/>
      <c r="AD32" s="537"/>
      <c r="AE32" s="537"/>
      <c r="AF32" s="537"/>
      <c r="AG32" s="537"/>
      <c r="AH32" s="537"/>
      <c r="AI32" s="537"/>
      <c r="AJ32" s="537"/>
      <c r="AK32" s="537"/>
      <c r="AL32" s="537"/>
      <c r="AM32" s="537"/>
      <c r="AN32" s="537"/>
      <c r="AO32" s="537"/>
    </row>
    <row r="33" spans="2:41" x14ac:dyDescent="0.2">
      <c r="B33" s="547" t="s">
        <v>89</v>
      </c>
      <c r="C33" s="263">
        <v>137</v>
      </c>
      <c r="D33" s="516">
        <v>8.8959363752241033E-2</v>
      </c>
      <c r="E33" s="200"/>
      <c r="F33" s="209"/>
      <c r="G33" s="200"/>
      <c r="H33" s="209"/>
      <c r="I33" s="200"/>
      <c r="J33" s="209"/>
      <c r="K33" s="200"/>
      <c r="L33" s="209"/>
      <c r="M33" s="370">
        <v>137</v>
      </c>
      <c r="N33" s="303">
        <v>8.8959363752241033E-2</v>
      </c>
      <c r="O33" s="537"/>
      <c r="P33" s="537"/>
      <c r="Q33" s="537"/>
      <c r="R33" s="537"/>
      <c r="S33" s="537"/>
      <c r="T33" s="537"/>
      <c r="U33" s="537"/>
      <c r="V33" s="537"/>
      <c r="W33" s="537"/>
      <c r="X33" s="537"/>
      <c r="Y33" s="537"/>
      <c r="Z33" s="537"/>
      <c r="AA33" s="537"/>
      <c r="AB33" s="537"/>
      <c r="AC33" s="537"/>
      <c r="AD33" s="537"/>
      <c r="AE33" s="537"/>
      <c r="AF33" s="537"/>
      <c r="AG33" s="537"/>
      <c r="AH33" s="537"/>
      <c r="AI33" s="537"/>
      <c r="AJ33" s="537"/>
      <c r="AK33" s="537"/>
      <c r="AL33" s="537"/>
      <c r="AM33" s="537"/>
      <c r="AN33" s="537"/>
      <c r="AO33" s="537"/>
    </row>
    <row r="34" spans="2:41" x14ac:dyDescent="0.2">
      <c r="B34" s="547" t="s">
        <v>90</v>
      </c>
      <c r="C34" s="263">
        <v>14</v>
      </c>
      <c r="D34" s="516">
        <v>9.090737901688864E-3</v>
      </c>
      <c r="E34" s="200"/>
      <c r="F34" s="209"/>
      <c r="G34" s="200"/>
      <c r="H34" s="209"/>
      <c r="I34" s="200"/>
      <c r="J34" s="209"/>
      <c r="K34" s="200"/>
      <c r="L34" s="209"/>
      <c r="M34" s="370">
        <v>14</v>
      </c>
      <c r="N34" s="303">
        <v>9.090737901688864E-3</v>
      </c>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c r="AN34" s="537"/>
      <c r="AO34" s="537"/>
    </row>
    <row r="35" spans="2:41" x14ac:dyDescent="0.2">
      <c r="B35" s="547" t="s">
        <v>91</v>
      </c>
      <c r="C35" s="263">
        <v>15</v>
      </c>
      <c r="D35" s="516">
        <v>9.7400763232380685E-3</v>
      </c>
      <c r="E35" s="200"/>
      <c r="F35" s="209"/>
      <c r="G35" s="200"/>
      <c r="H35" s="209"/>
      <c r="I35" s="200"/>
      <c r="J35" s="209"/>
      <c r="K35" s="200"/>
      <c r="L35" s="209"/>
      <c r="M35" s="370">
        <v>15</v>
      </c>
      <c r="N35" s="303">
        <v>9.7400763232380685E-3</v>
      </c>
      <c r="O35" s="537"/>
      <c r="P35" s="537"/>
      <c r="Q35" s="537"/>
      <c r="R35" s="537"/>
      <c r="S35" s="537"/>
      <c r="T35" s="537"/>
      <c r="U35" s="537"/>
      <c r="V35" s="537"/>
      <c r="W35" s="537"/>
      <c r="X35" s="537"/>
      <c r="Y35" s="537"/>
      <c r="Z35" s="537"/>
      <c r="AA35" s="537"/>
      <c r="AB35" s="537"/>
      <c r="AC35" s="537"/>
      <c r="AD35" s="537"/>
      <c r="AE35" s="537"/>
      <c r="AF35" s="537"/>
      <c r="AG35" s="537"/>
      <c r="AH35" s="537"/>
      <c r="AI35" s="537"/>
      <c r="AJ35" s="537"/>
      <c r="AK35" s="537"/>
      <c r="AL35" s="537"/>
      <c r="AM35" s="537"/>
      <c r="AN35" s="537"/>
      <c r="AO35" s="537"/>
    </row>
    <row r="36" spans="2:41" x14ac:dyDescent="0.2">
      <c r="B36" s="547" t="s">
        <v>92</v>
      </c>
      <c r="C36" s="263">
        <v>6</v>
      </c>
      <c r="D36" s="516">
        <v>3.8960305292952274E-3</v>
      </c>
      <c r="E36" s="200"/>
      <c r="F36" s="209"/>
      <c r="G36" s="200"/>
      <c r="H36" s="209"/>
      <c r="I36" s="200"/>
      <c r="J36" s="209"/>
      <c r="K36" s="200"/>
      <c r="L36" s="209"/>
      <c r="M36" s="370">
        <v>6</v>
      </c>
      <c r="N36" s="303">
        <v>3.8960305292952274E-3</v>
      </c>
      <c r="O36" s="537"/>
      <c r="P36" s="537"/>
      <c r="Q36" s="537"/>
      <c r="R36" s="537"/>
      <c r="S36" s="537"/>
      <c r="T36" s="537"/>
      <c r="U36" s="537"/>
      <c r="V36" s="537"/>
      <c r="W36" s="537"/>
      <c r="X36" s="537"/>
      <c r="Y36" s="537"/>
      <c r="Z36" s="537"/>
      <c r="AA36" s="537"/>
      <c r="AB36" s="537"/>
      <c r="AC36" s="537"/>
      <c r="AD36" s="537"/>
      <c r="AE36" s="537"/>
      <c r="AF36" s="537"/>
      <c r="AG36" s="537"/>
      <c r="AH36" s="537"/>
      <c r="AI36" s="537"/>
      <c r="AJ36" s="537"/>
      <c r="AK36" s="537"/>
      <c r="AL36" s="537"/>
      <c r="AM36" s="537"/>
      <c r="AN36" s="537"/>
      <c r="AO36" s="537"/>
    </row>
    <row r="37" spans="2:41" x14ac:dyDescent="0.2">
      <c r="B37" s="547" t="s">
        <v>93</v>
      </c>
      <c r="C37" s="263">
        <v>37</v>
      </c>
      <c r="D37" s="516">
        <v>2.4025521597320569E-2</v>
      </c>
      <c r="E37" s="200"/>
      <c r="F37" s="209"/>
      <c r="G37" s="200"/>
      <c r="H37" s="209"/>
      <c r="I37" s="200"/>
      <c r="J37" s="209"/>
      <c r="K37" s="200"/>
      <c r="L37" s="209"/>
      <c r="M37" s="370">
        <v>37</v>
      </c>
      <c r="N37" s="303">
        <v>2.4025521597320569E-2</v>
      </c>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c r="AO37" s="537"/>
    </row>
    <row r="38" spans="2:41" x14ac:dyDescent="0.2">
      <c r="B38" s="547" t="s">
        <v>94</v>
      </c>
      <c r="C38" s="263">
        <v>12</v>
      </c>
      <c r="D38" s="516">
        <v>7.7920610585904548E-3</v>
      </c>
      <c r="E38" s="200"/>
      <c r="F38" s="209"/>
      <c r="G38" s="200"/>
      <c r="H38" s="209"/>
      <c r="I38" s="200"/>
      <c r="J38" s="209"/>
      <c r="K38" s="200"/>
      <c r="L38" s="209"/>
      <c r="M38" s="370">
        <v>12</v>
      </c>
      <c r="N38" s="303">
        <v>7.7920610585904548E-3</v>
      </c>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c r="AO38" s="537"/>
    </row>
    <row r="39" spans="2:41" x14ac:dyDescent="0.2">
      <c r="B39" s="547" t="s">
        <v>95</v>
      </c>
      <c r="C39" s="263">
        <v>163</v>
      </c>
      <c r="D39" s="516">
        <v>0.10584216271252035</v>
      </c>
      <c r="E39" s="200"/>
      <c r="F39" s="209"/>
      <c r="G39" s="200"/>
      <c r="H39" s="209"/>
      <c r="I39" s="200"/>
      <c r="J39" s="209"/>
      <c r="K39" s="200"/>
      <c r="L39" s="209"/>
      <c r="M39" s="370">
        <v>163</v>
      </c>
      <c r="N39" s="303">
        <v>0.10584216271252035</v>
      </c>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row>
    <row r="40" spans="2:41" x14ac:dyDescent="0.2">
      <c r="B40" s="547" t="s">
        <v>96</v>
      </c>
      <c r="C40" s="263">
        <v>102</v>
      </c>
      <c r="D40" s="516">
        <v>6.6232518998018866E-2</v>
      </c>
      <c r="E40" s="200"/>
      <c r="F40" s="209"/>
      <c r="G40" s="200"/>
      <c r="H40" s="209"/>
      <c r="I40" s="200"/>
      <c r="J40" s="209"/>
      <c r="K40" s="200"/>
      <c r="L40" s="209"/>
      <c r="M40" s="370">
        <v>102</v>
      </c>
      <c r="N40" s="303">
        <v>6.6232518998018866E-2</v>
      </c>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row>
    <row r="41" spans="2:41" x14ac:dyDescent="0.2">
      <c r="B41" s="547" t="s">
        <v>97</v>
      </c>
      <c r="C41" s="263">
        <v>75</v>
      </c>
      <c r="D41" s="516">
        <v>4.8700381616190343E-2</v>
      </c>
      <c r="E41" s="200"/>
      <c r="F41" s="209"/>
      <c r="G41" s="200"/>
      <c r="H41" s="209"/>
      <c r="I41" s="200"/>
      <c r="J41" s="209"/>
      <c r="K41" s="200"/>
      <c r="L41" s="209"/>
      <c r="M41" s="370">
        <v>75</v>
      </c>
      <c r="N41" s="303">
        <v>4.8700381616190343E-2</v>
      </c>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row>
    <row r="42" spans="2:41" x14ac:dyDescent="0.2">
      <c r="B42" s="547" t="s">
        <v>98</v>
      </c>
      <c r="C42" s="263">
        <v>67</v>
      </c>
      <c r="D42" s="516">
        <v>4.3505674243796706E-2</v>
      </c>
      <c r="E42" s="200"/>
      <c r="F42" s="209"/>
      <c r="G42" s="200"/>
      <c r="H42" s="209"/>
      <c r="I42" s="200"/>
      <c r="J42" s="209"/>
      <c r="K42" s="200"/>
      <c r="L42" s="209"/>
      <c r="M42" s="370">
        <v>67</v>
      </c>
      <c r="N42" s="303">
        <v>4.3505674243796706E-2</v>
      </c>
      <c r="O42" s="537"/>
      <c r="P42" s="537"/>
      <c r="Q42" s="537"/>
      <c r="R42" s="537"/>
      <c r="S42" s="537"/>
      <c r="T42" s="537"/>
      <c r="U42" s="537"/>
      <c r="V42" s="537"/>
      <c r="W42" s="537"/>
      <c r="X42" s="537"/>
      <c r="Y42" s="537"/>
      <c r="Z42" s="537"/>
      <c r="AA42" s="537"/>
      <c r="AB42" s="537"/>
      <c r="AC42" s="537"/>
      <c r="AD42" s="537"/>
      <c r="AE42" s="537"/>
      <c r="AF42" s="537"/>
      <c r="AG42" s="537"/>
      <c r="AH42" s="537"/>
      <c r="AI42" s="537"/>
      <c r="AJ42" s="537"/>
      <c r="AK42" s="537"/>
      <c r="AL42" s="537"/>
      <c r="AM42" s="537"/>
      <c r="AN42" s="537"/>
      <c r="AO42" s="537"/>
    </row>
    <row r="43" spans="2:41" x14ac:dyDescent="0.2">
      <c r="B43" s="547" t="s">
        <v>99</v>
      </c>
      <c r="C43" s="263">
        <v>175</v>
      </c>
      <c r="D43" s="516">
        <v>0.74070625283055602</v>
      </c>
      <c r="E43" s="200">
        <v>255</v>
      </c>
      <c r="F43" s="241">
        <v>0.16558129749504716</v>
      </c>
      <c r="G43" s="302"/>
      <c r="H43" s="209"/>
      <c r="I43" s="200"/>
      <c r="J43" s="209"/>
      <c r="K43" s="200"/>
      <c r="L43" s="209"/>
      <c r="M43" s="370">
        <v>430</v>
      </c>
      <c r="N43" s="303">
        <v>0.90628755032560315</v>
      </c>
    </row>
    <row r="44" spans="2:41" x14ac:dyDescent="0.2">
      <c r="B44" s="547" t="s">
        <v>100</v>
      </c>
      <c r="C44" s="263">
        <v>114</v>
      </c>
      <c r="D44" s="516">
        <v>7.4024580056609321E-2</v>
      </c>
      <c r="E44" s="200"/>
      <c r="F44" s="269"/>
      <c r="G44" s="200"/>
      <c r="H44" s="209"/>
      <c r="I44" s="200"/>
      <c r="J44" s="209"/>
      <c r="K44" s="200"/>
      <c r="L44" s="209"/>
      <c r="M44" s="370">
        <v>114</v>
      </c>
      <c r="N44" s="303">
        <v>7.4024580056609321E-2</v>
      </c>
    </row>
    <row r="45" spans="2:41" x14ac:dyDescent="0.2">
      <c r="B45" s="547" t="s">
        <v>101</v>
      </c>
      <c r="C45" s="263">
        <v>74</v>
      </c>
      <c r="D45" s="516">
        <v>4.8051043194641138E-2</v>
      </c>
      <c r="E45" s="200"/>
      <c r="F45" s="209"/>
      <c r="G45" s="302">
        <v>106</v>
      </c>
      <c r="H45" s="482">
        <v>6.8829872684215684E-2</v>
      </c>
      <c r="I45" s="200"/>
      <c r="J45" s="209"/>
      <c r="K45" s="200"/>
      <c r="L45" s="209"/>
      <c r="M45" s="370">
        <v>180</v>
      </c>
      <c r="N45" s="303">
        <v>0.11688091587885682</v>
      </c>
    </row>
    <row r="46" spans="2:41" x14ac:dyDescent="0.2">
      <c r="B46" s="547" t="s">
        <v>102</v>
      </c>
      <c r="C46" s="263">
        <v>407</v>
      </c>
      <c r="D46" s="516">
        <v>0.26428073757052628</v>
      </c>
      <c r="E46" s="200"/>
      <c r="F46" s="209"/>
      <c r="G46" s="302"/>
      <c r="H46" s="482"/>
      <c r="I46" s="200"/>
      <c r="J46" s="209"/>
      <c r="K46" s="200"/>
      <c r="L46" s="209"/>
      <c r="M46" s="370">
        <v>407</v>
      </c>
      <c r="N46" s="303">
        <v>0.26428073757052628</v>
      </c>
    </row>
    <row r="47" spans="2:41" x14ac:dyDescent="0.2">
      <c r="B47" s="547" t="s">
        <v>103</v>
      </c>
      <c r="C47" s="263">
        <v>310</v>
      </c>
      <c r="D47" s="516">
        <v>0.20129491068025343</v>
      </c>
      <c r="E47" s="200"/>
      <c r="F47" s="209"/>
      <c r="G47" s="302"/>
      <c r="H47" s="482"/>
      <c r="I47" s="200"/>
      <c r="J47" s="209"/>
      <c r="K47" s="200"/>
      <c r="L47" s="209"/>
      <c r="M47" s="370">
        <v>310</v>
      </c>
      <c r="N47" s="303">
        <v>0.20129491068025343</v>
      </c>
    </row>
    <row r="48" spans="2:41" x14ac:dyDescent="0.2">
      <c r="B48" s="550" t="s">
        <v>104</v>
      </c>
      <c r="C48" s="263">
        <v>81</v>
      </c>
      <c r="D48" s="516">
        <v>5.259641214548557E-2</v>
      </c>
      <c r="E48" s="200"/>
      <c r="F48" s="209"/>
      <c r="G48" s="302"/>
      <c r="H48" s="482"/>
      <c r="I48" s="200"/>
      <c r="J48" s="209"/>
      <c r="K48" s="200"/>
      <c r="L48" s="209"/>
      <c r="M48" s="370">
        <v>81</v>
      </c>
      <c r="N48" s="303">
        <v>5.259641214548557E-2</v>
      </c>
    </row>
    <row r="49" spans="2:14" x14ac:dyDescent="0.2">
      <c r="B49" s="550" t="s">
        <v>105</v>
      </c>
      <c r="C49" s="263">
        <v>68</v>
      </c>
      <c r="D49" s="516">
        <v>4.4155012665345911E-2</v>
      </c>
      <c r="E49" s="200"/>
      <c r="F49" s="209"/>
      <c r="G49" s="302">
        <v>88</v>
      </c>
      <c r="H49" s="482">
        <v>5.7141781096330002E-2</v>
      </c>
      <c r="I49" s="200"/>
      <c r="J49" s="209"/>
      <c r="K49" s="200"/>
      <c r="L49" s="209"/>
      <c r="M49" s="370">
        <v>156</v>
      </c>
      <c r="N49" s="303">
        <v>0.10129679376167591</v>
      </c>
    </row>
    <row r="50" spans="2:14" x14ac:dyDescent="0.2">
      <c r="B50" s="550" t="s">
        <v>106</v>
      </c>
      <c r="C50" s="263">
        <v>5544</v>
      </c>
      <c r="D50" s="516">
        <v>3.5999322090687902</v>
      </c>
      <c r="E50" s="200">
        <v>963</v>
      </c>
      <c r="F50" s="209">
        <v>0.62531289995188399</v>
      </c>
      <c r="G50" s="302">
        <v>86</v>
      </c>
      <c r="H50" s="482">
        <v>5.5843104253231593E-2</v>
      </c>
      <c r="I50" s="258">
        <v>391</v>
      </c>
      <c r="J50" s="209">
        <v>0.25389132282573901</v>
      </c>
      <c r="K50" s="200">
        <v>15</v>
      </c>
      <c r="L50" s="209">
        <v>9.7400763232380685E-3</v>
      </c>
      <c r="M50" s="370">
        <v>6999</v>
      </c>
      <c r="N50" s="303">
        <v>4.5447196124228828</v>
      </c>
    </row>
    <row r="51" spans="2:14" x14ac:dyDescent="0.2">
      <c r="B51" s="548" t="s">
        <v>107</v>
      </c>
      <c r="C51" s="263">
        <v>5244</v>
      </c>
      <c r="D51" s="516">
        <v>3.4051306826040291</v>
      </c>
      <c r="E51" s="200">
        <v>963</v>
      </c>
      <c r="F51" s="209">
        <v>0.62531289995188399</v>
      </c>
      <c r="G51" s="302">
        <v>86</v>
      </c>
      <c r="H51" s="482">
        <v>5.5843104253231593E-2</v>
      </c>
      <c r="I51" s="258">
        <v>391</v>
      </c>
      <c r="J51" s="209">
        <v>0.25389132282573901</v>
      </c>
      <c r="K51" s="200">
        <v>15</v>
      </c>
      <c r="L51" s="209">
        <v>9.7400763232380685E-3</v>
      </c>
      <c r="M51" s="370">
        <v>6699</v>
      </c>
      <c r="N51" s="303">
        <v>4.3499180859581212</v>
      </c>
    </row>
    <row r="52" spans="2:14" x14ac:dyDescent="0.2">
      <c r="B52" s="547" t="s">
        <v>108</v>
      </c>
      <c r="C52" s="263">
        <v>182</v>
      </c>
      <c r="D52" s="516">
        <v>0.11817959272195523</v>
      </c>
      <c r="E52" s="200"/>
      <c r="F52" s="209"/>
      <c r="G52" s="302"/>
      <c r="H52" s="482"/>
      <c r="I52" s="200"/>
      <c r="J52" s="209"/>
      <c r="K52" s="200"/>
      <c r="L52" s="209"/>
      <c r="M52" s="370">
        <v>182</v>
      </c>
      <c r="N52" s="303">
        <v>0.11817959272195523</v>
      </c>
    </row>
    <row r="53" spans="2:14" x14ac:dyDescent="0.2">
      <c r="B53" s="547" t="s">
        <v>109</v>
      </c>
      <c r="C53" s="263">
        <v>118</v>
      </c>
      <c r="D53" s="516">
        <v>7.6621933742806139E-2</v>
      </c>
      <c r="E53" s="200"/>
      <c r="F53" s="209"/>
      <c r="G53" s="302"/>
      <c r="H53" s="482"/>
      <c r="I53" s="200"/>
      <c r="J53" s="209"/>
      <c r="K53" s="200"/>
      <c r="L53" s="209"/>
      <c r="M53" s="370">
        <v>118</v>
      </c>
      <c r="N53" s="303">
        <v>7.6621933742806139E-2</v>
      </c>
    </row>
    <row r="54" spans="2:14" x14ac:dyDescent="0.2">
      <c r="B54" s="550" t="s">
        <v>110</v>
      </c>
      <c r="C54" s="263">
        <v>166</v>
      </c>
      <c r="D54" s="516">
        <v>0.10779017797716796</v>
      </c>
      <c r="E54" s="200"/>
      <c r="F54" s="209"/>
      <c r="G54" s="302"/>
      <c r="H54" s="482"/>
      <c r="I54" s="200"/>
      <c r="J54" s="567"/>
      <c r="K54" s="551"/>
      <c r="L54" s="567"/>
      <c r="M54" s="370">
        <v>166</v>
      </c>
      <c r="N54" s="303">
        <v>0.10779017797716796</v>
      </c>
    </row>
    <row r="55" spans="2:14" x14ac:dyDescent="0.2">
      <c r="B55" s="550" t="s">
        <v>111</v>
      </c>
      <c r="C55" s="263">
        <v>17</v>
      </c>
      <c r="D55" s="516">
        <v>1.1038753166336478E-2</v>
      </c>
      <c r="E55" s="200"/>
      <c r="F55" s="209"/>
      <c r="G55" s="302">
        <v>20</v>
      </c>
      <c r="H55" s="482">
        <v>1.2986768430984091E-2</v>
      </c>
      <c r="I55" s="200"/>
      <c r="J55" s="209"/>
      <c r="K55" s="200"/>
      <c r="L55" s="209"/>
      <c r="M55" s="370">
        <v>37</v>
      </c>
      <c r="N55" s="303">
        <v>2.4025521597320569E-2</v>
      </c>
    </row>
    <row r="56" spans="2:14" x14ac:dyDescent="0.2">
      <c r="B56" s="550" t="s">
        <v>112</v>
      </c>
      <c r="C56" s="263">
        <v>5340</v>
      </c>
      <c r="D56" s="516">
        <v>3.4674671710727525</v>
      </c>
      <c r="E56" s="258">
        <v>147</v>
      </c>
      <c r="F56" s="241">
        <v>9.5452747967733079E-2</v>
      </c>
      <c r="G56" s="302">
        <v>17</v>
      </c>
      <c r="H56" s="482">
        <v>1.1038753166336478E-2</v>
      </c>
      <c r="I56" s="200"/>
      <c r="J56" s="209"/>
      <c r="K56" s="552"/>
      <c r="L56" s="568"/>
      <c r="M56" s="370">
        <v>5504</v>
      </c>
      <c r="N56" s="303">
        <v>3.573958672206822</v>
      </c>
    </row>
    <row r="57" spans="2:14" x14ac:dyDescent="0.2">
      <c r="B57" s="547" t="s">
        <v>113</v>
      </c>
      <c r="C57" s="263">
        <v>4239</v>
      </c>
      <c r="D57" s="516">
        <v>2.7525455689470784</v>
      </c>
      <c r="E57" s="258">
        <v>147</v>
      </c>
      <c r="F57" s="241">
        <v>9.5452747967733079E-2</v>
      </c>
      <c r="G57" s="302">
        <v>17</v>
      </c>
      <c r="H57" s="482">
        <v>1.1038753166336478E-2</v>
      </c>
      <c r="I57" s="200"/>
      <c r="J57" s="209"/>
      <c r="K57" s="552"/>
      <c r="L57" s="568"/>
      <c r="M57" s="370">
        <v>4403</v>
      </c>
      <c r="N57" s="303">
        <v>2.8590370700811478</v>
      </c>
    </row>
    <row r="58" spans="2:14" x14ac:dyDescent="0.2">
      <c r="B58" s="547" t="s">
        <v>114</v>
      </c>
      <c r="C58" s="263">
        <v>1101</v>
      </c>
      <c r="D58" s="516">
        <v>0.71492160212567424</v>
      </c>
      <c r="E58" s="258"/>
      <c r="F58" s="209"/>
      <c r="G58" s="302"/>
      <c r="H58" s="482"/>
      <c r="I58" s="200"/>
      <c r="J58" s="209"/>
      <c r="K58" s="200"/>
      <c r="L58" s="209"/>
      <c r="M58" s="370">
        <v>1101</v>
      </c>
      <c r="N58" s="303">
        <v>0.71492160212567424</v>
      </c>
    </row>
    <row r="59" spans="2:14" ht="13.5" thickBot="1" x14ac:dyDescent="0.25">
      <c r="B59" s="553" t="s">
        <v>115</v>
      </c>
      <c r="C59" s="263">
        <v>35</v>
      </c>
      <c r="D59" s="518">
        <v>2.272684475422216E-2</v>
      </c>
      <c r="E59" s="203"/>
      <c r="F59" s="214"/>
      <c r="G59" s="203"/>
      <c r="H59" s="214"/>
      <c r="I59" s="203"/>
      <c r="J59" s="214"/>
      <c r="K59" s="203"/>
      <c r="L59" s="214"/>
      <c r="M59" s="370">
        <v>35</v>
      </c>
      <c r="N59" s="303">
        <v>2.272684475422216E-2</v>
      </c>
    </row>
    <row r="60" spans="2:14" ht="13.5" thickBot="1" x14ac:dyDescent="0.25">
      <c r="B60" s="554" t="s">
        <v>26</v>
      </c>
      <c r="C60" s="350">
        <v>4160</v>
      </c>
      <c r="D60" s="519">
        <v>2.701247833644691</v>
      </c>
      <c r="E60" s="257">
        <v>649</v>
      </c>
      <c r="F60" s="523">
        <v>0.4214206355854338</v>
      </c>
      <c r="G60" s="555">
        <v>113</v>
      </c>
      <c r="H60" s="218">
        <v>7.3375241635060123E-2</v>
      </c>
      <c r="I60" s="556">
        <v>341</v>
      </c>
      <c r="J60" s="218">
        <v>0.22142440174827877</v>
      </c>
      <c r="K60" s="257">
        <v>0</v>
      </c>
      <c r="L60" s="212">
        <v>0</v>
      </c>
      <c r="M60" s="196">
        <v>5263</v>
      </c>
      <c r="N60" s="245">
        <v>3.4174681126134638</v>
      </c>
    </row>
    <row r="61" spans="2:14" x14ac:dyDescent="0.2">
      <c r="B61" s="547" t="s">
        <v>116</v>
      </c>
      <c r="C61" s="351">
        <v>141</v>
      </c>
      <c r="D61" s="516">
        <v>9.1556717438437851E-2</v>
      </c>
      <c r="E61" s="200"/>
      <c r="F61" s="209"/>
      <c r="G61" s="248"/>
      <c r="H61" s="220"/>
      <c r="I61" s="200">
        <v>4</v>
      </c>
      <c r="J61" s="220">
        <v>2.5973536861968183E-3</v>
      </c>
      <c r="K61" s="200"/>
      <c r="L61" s="209"/>
      <c r="M61" s="370">
        <v>145</v>
      </c>
      <c r="N61" s="303">
        <v>9.415407112463467E-2</v>
      </c>
    </row>
    <row r="62" spans="2:14" x14ac:dyDescent="0.2">
      <c r="B62" s="547" t="s">
        <v>117</v>
      </c>
      <c r="C62" s="351">
        <v>38</v>
      </c>
      <c r="D62" s="516">
        <v>2.4674860018869774E-2</v>
      </c>
      <c r="E62" s="200"/>
      <c r="F62" s="209"/>
      <c r="G62" s="557">
        <v>40</v>
      </c>
      <c r="H62" s="220">
        <v>2.5973536861968183E-2</v>
      </c>
      <c r="I62" s="200"/>
      <c r="J62" s="220"/>
      <c r="K62" s="200"/>
      <c r="L62" s="209"/>
      <c r="M62" s="370">
        <v>78</v>
      </c>
      <c r="N62" s="303">
        <v>5.0648396880837956E-2</v>
      </c>
    </row>
    <row r="63" spans="2:14" x14ac:dyDescent="0.2">
      <c r="B63" s="547" t="s">
        <v>118</v>
      </c>
      <c r="C63" s="351">
        <v>379</v>
      </c>
      <c r="D63" s="516">
        <v>0.24609926176714855</v>
      </c>
      <c r="E63" s="200"/>
      <c r="F63" s="209"/>
      <c r="G63" s="557"/>
      <c r="H63" s="340"/>
      <c r="I63" s="559"/>
      <c r="J63" s="340"/>
      <c r="K63" s="200"/>
      <c r="L63" s="209"/>
      <c r="M63" s="370">
        <v>379</v>
      </c>
      <c r="N63" s="303">
        <v>0.24609926176714855</v>
      </c>
    </row>
    <row r="64" spans="2:14" x14ac:dyDescent="0.2">
      <c r="B64" s="547" t="s">
        <v>119</v>
      </c>
      <c r="C64" s="351">
        <v>1654</v>
      </c>
      <c r="D64" s="516">
        <v>1.0740057492423845</v>
      </c>
      <c r="E64" s="200">
        <v>594</v>
      </c>
      <c r="F64" s="209">
        <v>0.38570702240022753</v>
      </c>
      <c r="G64" s="557">
        <v>68</v>
      </c>
      <c r="H64" s="241">
        <v>4.4155012665345911E-2</v>
      </c>
      <c r="I64" s="558"/>
      <c r="J64" s="549"/>
      <c r="K64" s="200"/>
      <c r="L64" s="209"/>
      <c r="M64" s="370">
        <v>2316</v>
      </c>
      <c r="N64" s="303">
        <v>1.5038677843079578</v>
      </c>
    </row>
    <row r="65" spans="2:14" ht="13.5" thickBot="1" x14ac:dyDescent="0.25">
      <c r="B65" s="560" t="s">
        <v>120</v>
      </c>
      <c r="C65" s="351">
        <v>1948</v>
      </c>
      <c r="D65" s="518">
        <v>1.2649112451778506</v>
      </c>
      <c r="E65" s="203">
        <v>55</v>
      </c>
      <c r="F65" s="214">
        <v>3.5713613185206251E-2</v>
      </c>
      <c r="G65" s="557">
        <v>5</v>
      </c>
      <c r="H65" s="566">
        <v>3.2466921077460228E-3</v>
      </c>
      <c r="I65" s="561">
        <v>337</v>
      </c>
      <c r="J65" s="359">
        <v>0.21882704806208195</v>
      </c>
      <c r="K65" s="200"/>
      <c r="L65" s="209"/>
      <c r="M65" s="370">
        <v>2345</v>
      </c>
      <c r="N65" s="303">
        <v>1.5226985985328847</v>
      </c>
    </row>
    <row r="66" spans="2:14" ht="13.5" thickBot="1" x14ac:dyDescent="0.25">
      <c r="B66" s="554" t="s">
        <v>32</v>
      </c>
      <c r="C66" s="350">
        <v>18503</v>
      </c>
      <c r="D66" s="519">
        <v>12.014708813924933</v>
      </c>
      <c r="E66" s="244">
        <v>3015</v>
      </c>
      <c r="F66" s="520">
        <v>1.9577553409708519</v>
      </c>
      <c r="G66" s="196">
        <v>431</v>
      </c>
      <c r="H66" s="206">
        <v>0.27986485968770719</v>
      </c>
      <c r="I66" s="562">
        <v>1097</v>
      </c>
      <c r="J66" s="215">
        <v>0.71232424843947739</v>
      </c>
      <c r="K66" s="196">
        <v>39</v>
      </c>
      <c r="L66" s="206">
        <v>2.5324198440418978E-2</v>
      </c>
      <c r="M66" s="527">
        <v>23085</v>
      </c>
      <c r="N66" s="245">
        <v>14.98997746146339</v>
      </c>
    </row>
    <row r="67" spans="2:14" x14ac:dyDescent="0.2">
      <c r="B67" s="595" t="s">
        <v>194</v>
      </c>
      <c r="C67" s="596"/>
      <c r="D67" s="597"/>
      <c r="E67" s="596"/>
      <c r="F67" s="596"/>
      <c r="G67" s="596"/>
      <c r="H67" s="596"/>
      <c r="I67" s="596"/>
      <c r="J67" s="596"/>
      <c r="K67" s="596"/>
      <c r="L67" s="596"/>
      <c r="M67" s="597"/>
      <c r="N67" s="597"/>
    </row>
    <row r="68" spans="2:14" x14ac:dyDescent="0.2">
      <c r="B68" s="585" t="s">
        <v>131</v>
      </c>
      <c r="C68" s="585"/>
      <c r="D68" s="585"/>
      <c r="E68" s="585"/>
      <c r="F68" s="585"/>
      <c r="G68" s="585"/>
      <c r="H68" s="585"/>
      <c r="I68" s="585"/>
      <c r="J68" s="585"/>
      <c r="K68" s="585"/>
      <c r="L68" s="585"/>
      <c r="M68" s="585"/>
      <c r="N68" s="585"/>
    </row>
    <row r="69" spans="2:14" x14ac:dyDescent="0.2">
      <c r="B69" s="598" t="s">
        <v>181</v>
      </c>
      <c r="C69" s="598"/>
      <c r="D69" s="598"/>
      <c r="E69" s="598"/>
      <c r="F69" s="598"/>
      <c r="G69" s="598"/>
      <c r="H69" s="598"/>
      <c r="I69" s="598"/>
      <c r="J69" s="598"/>
      <c r="K69" s="598"/>
      <c r="L69" s="598"/>
      <c r="M69" s="598"/>
      <c r="N69" s="598"/>
    </row>
    <row r="70" spans="2:14" x14ac:dyDescent="0.2">
      <c r="B70" s="585" t="s">
        <v>44</v>
      </c>
      <c r="C70" s="585"/>
      <c r="D70" s="585"/>
      <c r="E70" s="585"/>
      <c r="F70" s="585"/>
      <c r="G70" s="585"/>
      <c r="H70" s="585"/>
      <c r="I70" s="585"/>
      <c r="J70" s="585"/>
      <c r="K70" s="585"/>
      <c r="L70" s="585"/>
      <c r="M70" s="585"/>
      <c r="N70" s="585"/>
    </row>
    <row r="71" spans="2:14" x14ac:dyDescent="0.2">
      <c r="B71" s="585" t="s">
        <v>148</v>
      </c>
      <c r="C71" s="585"/>
      <c r="D71" s="585"/>
      <c r="E71" s="585"/>
      <c r="F71" s="585"/>
      <c r="G71" s="585"/>
      <c r="H71" s="585"/>
      <c r="I71" s="585"/>
      <c r="J71" s="585"/>
      <c r="K71" s="585"/>
      <c r="L71" s="585"/>
      <c r="M71" s="585"/>
      <c r="N71" s="585"/>
    </row>
    <row r="72" spans="2:14" x14ac:dyDescent="0.2">
      <c r="B72" s="563"/>
      <c r="C72" s="564"/>
      <c r="D72" s="377"/>
      <c r="E72" s="564"/>
      <c r="F72" s="377"/>
      <c r="G72" s="564"/>
      <c r="H72" s="564"/>
      <c r="I72" s="564"/>
      <c r="J72" s="377"/>
      <c r="K72" s="564"/>
      <c r="L72" s="377"/>
      <c r="M72" s="586" t="s">
        <v>75</v>
      </c>
      <c r="N72" s="586"/>
    </row>
  </sheetData>
  <mergeCells count="13">
    <mergeCell ref="B9:N9"/>
    <mergeCell ref="B71:N71"/>
    <mergeCell ref="M72:N72"/>
    <mergeCell ref="C13:D14"/>
    <mergeCell ref="E13:F14"/>
    <mergeCell ref="G13:H14"/>
    <mergeCell ref="I13:J14"/>
    <mergeCell ref="K13:L14"/>
    <mergeCell ref="M13:N14"/>
    <mergeCell ref="B70:N70"/>
    <mergeCell ref="B67:N67"/>
    <mergeCell ref="B68:N68"/>
    <mergeCell ref="B69:N69"/>
  </mergeCells>
  <hyperlinks>
    <hyperlink ref="M72:N72" location="Índice!A1" tooltip="Índice" display="Índi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Q72"/>
  <sheetViews>
    <sheetView showGridLines="0" showRowColHeaders="0" workbookViewId="0">
      <selection activeCell="A10" sqref="A10"/>
    </sheetView>
  </sheetViews>
  <sheetFormatPr baseColWidth="10" defaultRowHeight="12.75" x14ac:dyDescent="0.2"/>
  <cols>
    <col min="2" max="2" width="36.7109375" customWidth="1"/>
    <col min="3" max="3" width="9.85546875" customWidth="1"/>
    <col min="4" max="4" width="9.7109375" customWidth="1"/>
  </cols>
  <sheetData>
    <row r="9" spans="2:14" x14ac:dyDescent="0.2">
      <c r="B9" s="599" t="s">
        <v>189</v>
      </c>
      <c r="C9" s="599"/>
      <c r="D9" s="599"/>
      <c r="E9" s="599"/>
      <c r="F9" s="599"/>
      <c r="G9" s="599"/>
      <c r="H9" s="599"/>
      <c r="I9" s="599"/>
      <c r="J9" s="599"/>
      <c r="K9" s="599"/>
      <c r="L9" s="599"/>
      <c r="M9" s="599"/>
      <c r="N9" s="599"/>
    </row>
    <row r="12" spans="2:14" ht="13.5" thickBot="1" x14ac:dyDescent="0.25"/>
    <row r="13" spans="2:14" x14ac:dyDescent="0.2">
      <c r="B13" s="125"/>
      <c r="C13" s="600" t="s">
        <v>34</v>
      </c>
      <c r="D13" s="601"/>
      <c r="E13" s="600" t="s">
        <v>39</v>
      </c>
      <c r="F13" s="601"/>
      <c r="G13" s="600" t="s">
        <v>40</v>
      </c>
      <c r="H13" s="601"/>
      <c r="I13" s="600" t="s">
        <v>45</v>
      </c>
      <c r="J13" s="601"/>
      <c r="K13" s="604" t="s">
        <v>48</v>
      </c>
      <c r="L13" s="605"/>
      <c r="M13" s="600" t="s">
        <v>47</v>
      </c>
      <c r="N13" s="601"/>
    </row>
    <row r="14" spans="2:14" x14ac:dyDescent="0.2">
      <c r="B14" s="126" t="s">
        <v>33</v>
      </c>
      <c r="C14" s="602"/>
      <c r="D14" s="603"/>
      <c r="E14" s="602"/>
      <c r="F14" s="603"/>
      <c r="G14" s="602"/>
      <c r="H14" s="603"/>
      <c r="I14" s="602"/>
      <c r="J14" s="603"/>
      <c r="K14" s="606"/>
      <c r="L14" s="607"/>
      <c r="M14" s="602"/>
      <c r="N14" s="603"/>
    </row>
    <row r="15" spans="2:14" ht="13.5" thickBot="1" x14ac:dyDescent="0.25">
      <c r="B15" s="171"/>
      <c r="C15" s="253" t="s">
        <v>1</v>
      </c>
      <c r="D15" s="347" t="s">
        <v>0</v>
      </c>
      <c r="E15" s="253" t="s">
        <v>1</v>
      </c>
      <c r="F15" s="252" t="s">
        <v>0</v>
      </c>
      <c r="G15" s="253" t="s">
        <v>1</v>
      </c>
      <c r="H15" s="252" t="s">
        <v>0</v>
      </c>
      <c r="I15" s="253" t="s">
        <v>1</v>
      </c>
      <c r="J15" s="252" t="s">
        <v>0</v>
      </c>
      <c r="K15" s="253" t="s">
        <v>1</v>
      </c>
      <c r="L15" s="252" t="s">
        <v>0</v>
      </c>
      <c r="M15" s="373" t="s">
        <v>1</v>
      </c>
      <c r="N15" s="374" t="s">
        <v>0</v>
      </c>
    </row>
    <row r="16" spans="2:14" ht="13.5" thickBot="1" x14ac:dyDescent="0.25">
      <c r="B16" s="148" t="s">
        <v>4</v>
      </c>
      <c r="C16" s="151">
        <v>14262</v>
      </c>
      <c r="D16" s="517">
        <v>9.3810185331354781</v>
      </c>
      <c r="E16" s="244">
        <v>2217</v>
      </c>
      <c r="F16" s="206">
        <v>1.4582609793830708</v>
      </c>
      <c r="G16" s="216">
        <v>301</v>
      </c>
      <c r="H16" s="206">
        <v>0.19798671844578453</v>
      </c>
      <c r="I16" s="361">
        <v>636</v>
      </c>
      <c r="J16" s="206">
        <v>0.41833738515454805</v>
      </c>
      <c r="K16" s="216">
        <v>44</v>
      </c>
      <c r="L16" s="206">
        <v>2.8941580105031624E-2</v>
      </c>
      <c r="M16" s="257">
        <v>17460</v>
      </c>
      <c r="N16" s="372">
        <v>11.484545196223912</v>
      </c>
    </row>
    <row r="17" spans="2:16" x14ac:dyDescent="0.2">
      <c r="B17" s="352" t="s">
        <v>78</v>
      </c>
      <c r="C17" s="263">
        <v>3019</v>
      </c>
      <c r="D17" s="516">
        <v>2.357234656893135</v>
      </c>
      <c r="E17" s="198">
        <v>1196</v>
      </c>
      <c r="F17" s="208">
        <v>0.78668476830949596</v>
      </c>
      <c r="G17" s="207">
        <v>97</v>
      </c>
      <c r="H17" s="208">
        <v>6.380302886791063E-2</v>
      </c>
      <c r="I17" s="360">
        <v>326</v>
      </c>
      <c r="J17" s="208">
        <v>0.21443079805091614</v>
      </c>
      <c r="K17" s="207">
        <v>15</v>
      </c>
      <c r="L17" s="208">
        <v>9.8664477630789633E-3</v>
      </c>
      <c r="M17" s="370">
        <v>4653</v>
      </c>
      <c r="N17" s="303">
        <v>3.4320196998845365</v>
      </c>
    </row>
    <row r="18" spans="2:16" x14ac:dyDescent="0.2">
      <c r="B18" s="134" t="s">
        <v>79</v>
      </c>
      <c r="C18" s="263">
        <v>227</v>
      </c>
      <c r="D18" s="516">
        <v>0.14931224281459499</v>
      </c>
      <c r="E18" s="200"/>
      <c r="F18" s="209"/>
      <c r="G18" s="210"/>
      <c r="H18" s="202"/>
      <c r="I18" s="210"/>
      <c r="J18" s="209"/>
      <c r="K18" s="210"/>
      <c r="L18" s="209"/>
      <c r="M18" s="370">
        <v>227</v>
      </c>
      <c r="N18" s="303">
        <v>0.14931224281459499</v>
      </c>
    </row>
    <row r="19" spans="2:16" x14ac:dyDescent="0.2">
      <c r="B19" s="134" t="s">
        <v>80</v>
      </c>
      <c r="C19" s="263">
        <v>86</v>
      </c>
      <c r="D19" s="516">
        <v>5.6567633841652719E-2</v>
      </c>
      <c r="E19" s="200"/>
      <c r="F19" s="209"/>
      <c r="G19" s="210"/>
      <c r="H19" s="209"/>
      <c r="I19" s="210"/>
      <c r="J19" s="209"/>
      <c r="K19" s="210"/>
      <c r="L19" s="209"/>
      <c r="M19" s="370">
        <v>86</v>
      </c>
      <c r="N19" s="303">
        <v>5.6567633841652719E-2</v>
      </c>
    </row>
    <row r="20" spans="2:16" x14ac:dyDescent="0.2">
      <c r="B20" s="134" t="s">
        <v>81</v>
      </c>
      <c r="C20" s="263">
        <v>97</v>
      </c>
      <c r="D20" s="516">
        <v>6.380302886791063E-2</v>
      </c>
      <c r="E20" s="200"/>
      <c r="F20" s="209"/>
      <c r="G20" s="210"/>
      <c r="H20" s="209"/>
      <c r="I20" s="210"/>
      <c r="J20" s="209"/>
      <c r="K20" s="210"/>
      <c r="L20" s="209"/>
      <c r="M20" s="370">
        <v>97</v>
      </c>
      <c r="N20" s="303">
        <v>6.380302886791063E-2</v>
      </c>
    </row>
    <row r="21" spans="2:16" x14ac:dyDescent="0.2">
      <c r="B21" s="353" t="s">
        <v>143</v>
      </c>
      <c r="C21" s="263">
        <v>52</v>
      </c>
      <c r="D21" s="516">
        <v>3.4203685578673738E-2</v>
      </c>
      <c r="E21" s="258"/>
      <c r="F21" s="241"/>
      <c r="G21" s="262"/>
      <c r="H21" s="241"/>
      <c r="I21" s="262"/>
      <c r="J21" s="241"/>
      <c r="K21" s="262"/>
      <c r="L21" s="241"/>
      <c r="M21" s="370">
        <v>52</v>
      </c>
      <c r="N21" s="303">
        <v>3.4203685578673738E-2</v>
      </c>
    </row>
    <row r="22" spans="2:16" x14ac:dyDescent="0.2">
      <c r="B22" s="353" t="s">
        <v>144</v>
      </c>
      <c r="C22" s="263">
        <v>11</v>
      </c>
      <c r="D22" s="516">
        <v>7.2353950262579059E-3</v>
      </c>
      <c r="E22" s="258"/>
      <c r="F22" s="241"/>
      <c r="G22" s="262"/>
      <c r="H22" s="241"/>
      <c r="I22" s="262"/>
      <c r="J22" s="241"/>
      <c r="K22" s="262"/>
      <c r="L22" s="241"/>
      <c r="M22" s="370">
        <v>11</v>
      </c>
      <c r="N22" s="303">
        <v>7.2353950262579059E-3</v>
      </c>
    </row>
    <row r="23" spans="2:16" x14ac:dyDescent="0.2">
      <c r="B23" s="353" t="s">
        <v>145</v>
      </c>
      <c r="C23" s="263">
        <v>178</v>
      </c>
      <c r="D23" s="516">
        <v>0.11708184678853703</v>
      </c>
      <c r="E23" s="258"/>
      <c r="F23" s="241"/>
      <c r="G23" s="262"/>
      <c r="H23" s="241"/>
      <c r="I23" s="262"/>
      <c r="J23" s="241"/>
      <c r="K23" s="262"/>
      <c r="L23" s="241"/>
      <c r="M23" s="370">
        <v>178</v>
      </c>
      <c r="N23" s="303">
        <v>0.11708184678853703</v>
      </c>
    </row>
    <row r="24" spans="2:16" x14ac:dyDescent="0.2">
      <c r="B24" s="353" t="s">
        <v>146</v>
      </c>
      <c r="C24" s="263">
        <v>60</v>
      </c>
      <c r="D24" s="516">
        <v>3.9465791052315853E-2</v>
      </c>
      <c r="E24" s="258"/>
      <c r="F24" s="241"/>
      <c r="G24" s="262"/>
      <c r="H24" s="241"/>
      <c r="I24" s="262"/>
      <c r="J24" s="241"/>
      <c r="K24" s="262"/>
      <c r="L24" s="241"/>
      <c r="M24" s="370">
        <v>60</v>
      </c>
      <c r="N24" s="303">
        <v>3.9465791052315853E-2</v>
      </c>
      <c r="P24" s="540"/>
    </row>
    <row r="25" spans="2:16" x14ac:dyDescent="0.2">
      <c r="B25" s="353" t="s">
        <v>147</v>
      </c>
      <c r="C25" s="263">
        <v>38</v>
      </c>
      <c r="D25" s="516">
        <v>2.4995000999800041E-2</v>
      </c>
      <c r="E25" s="258"/>
      <c r="F25" s="241"/>
      <c r="G25" s="262"/>
      <c r="H25" s="241"/>
      <c r="I25" s="262"/>
      <c r="J25" s="241"/>
      <c r="K25" s="262"/>
      <c r="L25" s="241"/>
      <c r="M25" s="370">
        <v>38</v>
      </c>
      <c r="N25" s="303">
        <v>2.4995000999800041E-2</v>
      </c>
    </row>
    <row r="26" spans="2:16" x14ac:dyDescent="0.2">
      <c r="B26" s="134" t="s">
        <v>82</v>
      </c>
      <c r="C26" s="263">
        <v>78</v>
      </c>
      <c r="D26" s="516">
        <v>5.1305528368010611E-2</v>
      </c>
      <c r="E26" s="200"/>
      <c r="F26" s="209"/>
      <c r="G26" s="210"/>
      <c r="H26" s="209"/>
      <c r="I26" s="210"/>
      <c r="J26" s="209"/>
      <c r="K26" s="210"/>
      <c r="L26" s="209"/>
      <c r="M26" s="370">
        <v>78</v>
      </c>
      <c r="N26" s="303">
        <v>5.1305528368010611E-2</v>
      </c>
    </row>
    <row r="27" spans="2:16" x14ac:dyDescent="0.2">
      <c r="B27" s="134" t="s">
        <v>83</v>
      </c>
      <c r="C27" s="263">
        <v>49</v>
      </c>
      <c r="D27" s="516">
        <v>3.2230396026057949E-2</v>
      </c>
      <c r="E27" s="200"/>
      <c r="F27" s="209"/>
      <c r="G27" s="210"/>
      <c r="H27" s="209"/>
      <c r="I27" s="210"/>
      <c r="J27" s="209"/>
      <c r="K27" s="210"/>
      <c r="L27" s="209"/>
      <c r="M27" s="370">
        <v>49</v>
      </c>
      <c r="N27" s="303">
        <v>3.2230396026057949E-2</v>
      </c>
    </row>
    <row r="28" spans="2:16" x14ac:dyDescent="0.2">
      <c r="B28" s="134" t="s">
        <v>84</v>
      </c>
      <c r="C28" s="263">
        <v>251</v>
      </c>
      <c r="D28" s="516">
        <v>0.16509855923552133</v>
      </c>
      <c r="E28" s="210">
        <v>941</v>
      </c>
      <c r="F28" s="241">
        <v>0.61895515633715359</v>
      </c>
      <c r="G28" s="481">
        <v>1</v>
      </c>
      <c r="H28" s="242">
        <v>6.5776318420526423E-4</v>
      </c>
      <c r="I28" s="262">
        <v>326</v>
      </c>
      <c r="J28" s="209">
        <v>0.21443079805091614</v>
      </c>
      <c r="K28" s="210">
        <v>15</v>
      </c>
      <c r="L28" s="209">
        <v>9.8664477630789633E-3</v>
      </c>
      <c r="M28" s="370">
        <v>1534</v>
      </c>
      <c r="N28" s="303">
        <v>1.0090087245708754</v>
      </c>
    </row>
    <row r="29" spans="2:16" x14ac:dyDescent="0.2">
      <c r="B29" s="134" t="s">
        <v>85</v>
      </c>
      <c r="C29" s="263">
        <v>9</v>
      </c>
      <c r="D29" s="516">
        <v>5.9198686578473781E-3</v>
      </c>
      <c r="E29" s="200"/>
      <c r="F29" s="269"/>
      <c r="G29" s="262"/>
      <c r="H29" s="209"/>
      <c r="I29" s="210"/>
      <c r="J29" s="209"/>
      <c r="K29" s="210"/>
      <c r="L29" s="209"/>
      <c r="M29" s="370">
        <v>9</v>
      </c>
      <c r="N29" s="303">
        <v>5.9198686578473781E-3</v>
      </c>
    </row>
    <row r="30" spans="2:16" x14ac:dyDescent="0.2">
      <c r="B30" s="134" t="s">
        <v>86</v>
      </c>
      <c r="C30" s="263">
        <v>9</v>
      </c>
      <c r="D30" s="516">
        <v>5.9198686578473781E-3</v>
      </c>
      <c r="E30" s="200"/>
      <c r="F30" s="209"/>
      <c r="G30" s="210"/>
      <c r="H30" s="209"/>
      <c r="I30" s="210"/>
      <c r="J30" s="209"/>
      <c r="K30" s="210"/>
      <c r="L30" s="209"/>
      <c r="M30" s="370">
        <v>9</v>
      </c>
      <c r="N30" s="303">
        <v>5.9198686578473781E-3</v>
      </c>
    </row>
    <row r="31" spans="2:16" x14ac:dyDescent="0.2">
      <c r="B31" s="134" t="s">
        <v>87</v>
      </c>
      <c r="C31" s="263">
        <v>158</v>
      </c>
      <c r="D31" s="516">
        <v>0.10392658310443174</v>
      </c>
      <c r="E31" s="200"/>
      <c r="F31" s="209"/>
      <c r="G31" s="210"/>
      <c r="H31" s="209"/>
      <c r="I31" s="210"/>
      <c r="J31" s="209"/>
      <c r="K31" s="210"/>
      <c r="L31" s="209"/>
      <c r="M31" s="370">
        <v>158</v>
      </c>
      <c r="N31" s="303">
        <v>0.10392658310443174</v>
      </c>
    </row>
    <row r="32" spans="2:16" x14ac:dyDescent="0.2">
      <c r="B32" s="134" t="s">
        <v>88</v>
      </c>
      <c r="C32" s="263">
        <v>22</v>
      </c>
      <c r="D32" s="516">
        <v>1.4470790052515812E-2</v>
      </c>
      <c r="E32" s="200"/>
      <c r="F32" s="209"/>
      <c r="G32" s="210"/>
      <c r="H32" s="209"/>
      <c r="I32" s="210"/>
      <c r="J32" s="209"/>
      <c r="K32" s="210"/>
      <c r="L32" s="209"/>
      <c r="M32" s="370">
        <v>22</v>
      </c>
      <c r="N32" s="303">
        <v>1.4470790052515812E-2</v>
      </c>
    </row>
    <row r="33" spans="2:14" x14ac:dyDescent="0.2">
      <c r="B33" s="134" t="s">
        <v>89</v>
      </c>
      <c r="C33" s="263">
        <v>140</v>
      </c>
      <c r="D33" s="516">
        <v>9.2086845788736993E-2</v>
      </c>
      <c r="E33" s="200"/>
      <c r="F33" s="209"/>
      <c r="G33" s="210"/>
      <c r="H33" s="209"/>
      <c r="I33" s="210"/>
      <c r="J33" s="209"/>
      <c r="K33" s="210"/>
      <c r="L33" s="209"/>
      <c r="M33" s="370">
        <v>140</v>
      </c>
      <c r="N33" s="303">
        <v>9.2086845788736993E-2</v>
      </c>
    </row>
    <row r="34" spans="2:14" x14ac:dyDescent="0.2">
      <c r="B34" s="134" t="s">
        <v>90</v>
      </c>
      <c r="C34" s="263">
        <v>14</v>
      </c>
      <c r="D34" s="516">
        <v>9.2086845788736989E-3</v>
      </c>
      <c r="E34" s="200"/>
      <c r="F34" s="209"/>
      <c r="G34" s="210"/>
      <c r="H34" s="209"/>
      <c r="I34" s="210"/>
      <c r="J34" s="209"/>
      <c r="K34" s="210"/>
      <c r="L34" s="209"/>
      <c r="M34" s="370">
        <v>14</v>
      </c>
      <c r="N34" s="303">
        <v>9.2086845788736989E-3</v>
      </c>
    </row>
    <row r="35" spans="2:14" x14ac:dyDescent="0.2">
      <c r="B35" s="134" t="s">
        <v>91</v>
      </c>
      <c r="C35" s="263">
        <v>14</v>
      </c>
      <c r="D35" s="516">
        <v>9.2086845788736989E-3</v>
      </c>
      <c r="E35" s="200"/>
      <c r="F35" s="209"/>
      <c r="G35" s="210"/>
      <c r="H35" s="209"/>
      <c r="I35" s="210"/>
      <c r="J35" s="209"/>
      <c r="K35" s="210"/>
      <c r="L35" s="209"/>
      <c r="M35" s="370">
        <v>14</v>
      </c>
      <c r="N35" s="303">
        <v>9.2086845788736989E-3</v>
      </c>
    </row>
    <row r="36" spans="2:14" x14ac:dyDescent="0.2">
      <c r="B36" s="134" t="s">
        <v>92</v>
      </c>
      <c r="C36" s="263">
        <v>6</v>
      </c>
      <c r="D36" s="516">
        <v>3.9465791052315851E-3</v>
      </c>
      <c r="E36" s="200"/>
      <c r="F36" s="209"/>
      <c r="G36" s="210"/>
      <c r="H36" s="209"/>
      <c r="I36" s="210"/>
      <c r="J36" s="209"/>
      <c r="K36" s="210"/>
      <c r="L36" s="209"/>
      <c r="M36" s="370">
        <v>6</v>
      </c>
      <c r="N36" s="303">
        <v>3.9465791052315851E-3</v>
      </c>
    </row>
    <row r="37" spans="2:14" x14ac:dyDescent="0.2">
      <c r="B37" s="134" t="s">
        <v>93</v>
      </c>
      <c r="C37" s="263">
        <v>36</v>
      </c>
      <c r="D37" s="516">
        <v>2.3679474631389513E-2</v>
      </c>
      <c r="E37" s="200"/>
      <c r="F37" s="209"/>
      <c r="G37" s="210"/>
      <c r="H37" s="209"/>
      <c r="I37" s="210"/>
      <c r="J37" s="209"/>
      <c r="K37" s="210"/>
      <c r="L37" s="209"/>
      <c r="M37" s="370">
        <v>36</v>
      </c>
      <c r="N37" s="303">
        <v>2.3679474631389513E-2</v>
      </c>
    </row>
    <row r="38" spans="2:14" x14ac:dyDescent="0.2">
      <c r="B38" s="134" t="s">
        <v>94</v>
      </c>
      <c r="C38" s="263">
        <v>19</v>
      </c>
      <c r="D38" s="516">
        <v>1.2497500499900021E-2</v>
      </c>
      <c r="E38" s="200"/>
      <c r="F38" s="209"/>
      <c r="G38" s="210"/>
      <c r="H38" s="209"/>
      <c r="I38" s="210"/>
      <c r="J38" s="209"/>
      <c r="K38" s="210"/>
      <c r="L38" s="209"/>
      <c r="M38" s="370">
        <v>19</v>
      </c>
      <c r="N38" s="303">
        <v>1.2497500499900021E-2</v>
      </c>
    </row>
    <row r="39" spans="2:14" x14ac:dyDescent="0.2">
      <c r="B39" s="134" t="s">
        <v>95</v>
      </c>
      <c r="C39" s="263">
        <v>172</v>
      </c>
      <c r="D39" s="516">
        <v>0.11313526768330544</v>
      </c>
      <c r="E39" s="200"/>
      <c r="F39" s="209"/>
      <c r="G39" s="210"/>
      <c r="H39" s="209"/>
      <c r="I39" s="210"/>
      <c r="J39" s="209"/>
      <c r="K39" s="210"/>
      <c r="L39" s="202"/>
      <c r="M39" s="370">
        <v>172</v>
      </c>
      <c r="N39" s="303">
        <v>0.11313526768330544</v>
      </c>
    </row>
    <row r="40" spans="2:14" x14ac:dyDescent="0.2">
      <c r="B40" s="134" t="s">
        <v>96</v>
      </c>
      <c r="C40" s="263">
        <v>100</v>
      </c>
      <c r="D40" s="516">
        <v>6.577631842052642E-2</v>
      </c>
      <c r="E40" s="200"/>
      <c r="F40" s="209"/>
      <c r="G40" s="210"/>
      <c r="H40" s="209"/>
      <c r="I40" s="210"/>
      <c r="J40" s="209"/>
      <c r="K40" s="210"/>
      <c r="L40" s="202"/>
      <c r="M40" s="370">
        <v>100</v>
      </c>
      <c r="N40" s="303">
        <v>6.577631842052642E-2</v>
      </c>
    </row>
    <row r="41" spans="2:14" x14ac:dyDescent="0.2">
      <c r="B41" s="134" t="s">
        <v>97</v>
      </c>
      <c r="C41" s="263">
        <v>71</v>
      </c>
      <c r="D41" s="516">
        <v>4.6701186078573757E-2</v>
      </c>
      <c r="E41" s="200"/>
      <c r="F41" s="209"/>
      <c r="G41" s="210"/>
      <c r="H41" s="209"/>
      <c r="I41" s="210"/>
      <c r="J41" s="209"/>
      <c r="K41" s="210"/>
      <c r="L41" s="209"/>
      <c r="M41" s="370">
        <v>71</v>
      </c>
      <c r="N41" s="303">
        <v>4.6701186078573757E-2</v>
      </c>
    </row>
    <row r="42" spans="2:14" x14ac:dyDescent="0.2">
      <c r="B42" s="134" t="s">
        <v>98</v>
      </c>
      <c r="C42" s="263">
        <v>68</v>
      </c>
      <c r="D42" s="516">
        <v>4.4727896525957968E-2</v>
      </c>
      <c r="E42" s="200"/>
      <c r="F42" s="209"/>
      <c r="G42" s="210"/>
      <c r="H42" s="209"/>
      <c r="I42" s="210"/>
      <c r="J42" s="209"/>
      <c r="K42" s="210"/>
      <c r="L42" s="209"/>
      <c r="M42" s="370">
        <v>68</v>
      </c>
      <c r="N42" s="303">
        <v>4.4727896525957968E-2</v>
      </c>
    </row>
    <row r="43" spans="2:14" x14ac:dyDescent="0.2">
      <c r="B43" s="134" t="s">
        <v>99</v>
      </c>
      <c r="C43" s="263">
        <v>150</v>
      </c>
      <c r="D43" s="516">
        <v>0.62613225582929133</v>
      </c>
      <c r="E43" s="210">
        <v>255</v>
      </c>
      <c r="F43" s="241">
        <v>1.160689495077311</v>
      </c>
      <c r="G43" s="481"/>
      <c r="H43" s="209"/>
      <c r="I43" s="210"/>
      <c r="J43" s="209"/>
      <c r="K43" s="210"/>
      <c r="L43" s="209"/>
      <c r="M43" s="370">
        <v>405</v>
      </c>
      <c r="N43" s="303">
        <v>1.7868217509066024</v>
      </c>
    </row>
    <row r="44" spans="2:14" x14ac:dyDescent="0.2">
      <c r="B44" s="134" t="s">
        <v>100</v>
      </c>
      <c r="C44" s="263">
        <v>106</v>
      </c>
      <c r="D44" s="516">
        <v>6.9722897525758012E-2</v>
      </c>
      <c r="E44" s="200"/>
      <c r="F44" s="269"/>
      <c r="G44" s="210"/>
      <c r="H44" s="209"/>
      <c r="I44" s="210"/>
      <c r="J44" s="209"/>
      <c r="K44" s="210"/>
      <c r="L44" s="209"/>
      <c r="M44" s="370">
        <v>106</v>
      </c>
      <c r="N44" s="303">
        <v>6.9722897525758012E-2</v>
      </c>
    </row>
    <row r="45" spans="2:14" x14ac:dyDescent="0.2">
      <c r="B45" s="134" t="s">
        <v>101</v>
      </c>
      <c r="C45" s="263">
        <v>68</v>
      </c>
      <c r="D45" s="516">
        <v>4.4727896525957968E-2</v>
      </c>
      <c r="E45" s="200"/>
      <c r="F45" s="209"/>
      <c r="G45" s="481">
        <v>96</v>
      </c>
      <c r="H45" s="482">
        <v>6.3145265683705362E-2</v>
      </c>
      <c r="I45" s="210"/>
      <c r="J45" s="209"/>
      <c r="K45" s="210"/>
      <c r="L45" s="209"/>
      <c r="M45" s="370">
        <v>164</v>
      </c>
      <c r="N45" s="303">
        <v>0.10787316220966334</v>
      </c>
    </row>
    <row r="46" spans="2:14" x14ac:dyDescent="0.2">
      <c r="B46" s="134" t="s">
        <v>102</v>
      </c>
      <c r="C46" s="263">
        <v>410</v>
      </c>
      <c r="D46" s="516">
        <v>0.2696829055241583</v>
      </c>
      <c r="E46" s="200"/>
      <c r="F46" s="209"/>
      <c r="G46" s="481"/>
      <c r="H46" s="482"/>
      <c r="I46" s="210"/>
      <c r="J46" s="209"/>
      <c r="K46" s="210"/>
      <c r="L46" s="209"/>
      <c r="M46" s="370">
        <v>410</v>
      </c>
      <c r="N46" s="303">
        <v>0.2696829055241583</v>
      </c>
    </row>
    <row r="47" spans="2:14" x14ac:dyDescent="0.2">
      <c r="B47" s="134" t="s">
        <v>103</v>
      </c>
      <c r="C47" s="263">
        <v>320</v>
      </c>
      <c r="D47" s="516">
        <v>0.21048421894568456</v>
      </c>
      <c r="E47" s="200"/>
      <c r="F47" s="209"/>
      <c r="G47" s="481"/>
      <c r="H47" s="482"/>
      <c r="I47" s="210"/>
      <c r="J47" s="209"/>
      <c r="K47" s="210"/>
      <c r="L47" s="209"/>
      <c r="M47" s="370">
        <v>320</v>
      </c>
      <c r="N47" s="303">
        <v>0.21048421894568456</v>
      </c>
    </row>
    <row r="48" spans="2:14" x14ac:dyDescent="0.2">
      <c r="B48" s="139" t="s">
        <v>104</v>
      </c>
      <c r="C48" s="263">
        <v>78</v>
      </c>
      <c r="D48" s="516">
        <v>5.1305528368010611E-2</v>
      </c>
      <c r="E48" s="200"/>
      <c r="F48" s="209"/>
      <c r="G48" s="481"/>
      <c r="H48" s="482"/>
      <c r="I48" s="210"/>
      <c r="J48" s="209"/>
      <c r="K48" s="210"/>
      <c r="L48" s="209"/>
      <c r="M48" s="370">
        <v>78</v>
      </c>
      <c r="N48" s="303">
        <v>5.1305528368010611E-2</v>
      </c>
    </row>
    <row r="49" spans="2:17" x14ac:dyDescent="0.2">
      <c r="B49" s="139" t="s">
        <v>105</v>
      </c>
      <c r="C49" s="263">
        <v>67</v>
      </c>
      <c r="D49" s="516">
        <v>4.40701333417527E-2</v>
      </c>
      <c r="E49" s="200"/>
      <c r="F49" s="209"/>
      <c r="G49" s="481">
        <v>88</v>
      </c>
      <c r="H49" s="482">
        <v>5.7883160210063248E-2</v>
      </c>
      <c r="I49" s="210"/>
      <c r="J49" s="209"/>
      <c r="K49" s="210"/>
      <c r="L49" s="209"/>
      <c r="M49" s="370">
        <v>155</v>
      </c>
      <c r="N49" s="303">
        <v>0.10195329355181595</v>
      </c>
    </row>
    <row r="50" spans="2:17" x14ac:dyDescent="0.2">
      <c r="B50" s="139" t="s">
        <v>106</v>
      </c>
      <c r="C50" s="263">
        <v>5562</v>
      </c>
      <c r="D50" s="516">
        <v>3.6584788305496794</v>
      </c>
      <c r="E50" s="200">
        <v>890</v>
      </c>
      <c r="F50" s="209">
        <v>0.58540923394268518</v>
      </c>
      <c r="G50" s="481">
        <v>81</v>
      </c>
      <c r="H50" s="482">
        <v>5.3278817920626401E-2</v>
      </c>
      <c r="I50" s="262">
        <v>310</v>
      </c>
      <c r="J50" s="209">
        <v>0.20390658710363191</v>
      </c>
      <c r="K50" s="210">
        <v>20</v>
      </c>
      <c r="L50" s="209">
        <v>1.3155263684105285E-2</v>
      </c>
      <c r="M50" s="370">
        <v>6863</v>
      </c>
      <c r="N50" s="303">
        <v>4.5142287332007278</v>
      </c>
    </row>
    <row r="51" spans="2:17" x14ac:dyDescent="0.2">
      <c r="B51" s="353" t="s">
        <v>107</v>
      </c>
      <c r="C51" s="263">
        <v>5281</v>
      </c>
      <c r="D51" s="516">
        <v>3.4736473757880004</v>
      </c>
      <c r="E51" s="210">
        <v>890</v>
      </c>
      <c r="F51" s="209">
        <v>0.58540923394268518</v>
      </c>
      <c r="G51" s="481">
        <v>81</v>
      </c>
      <c r="H51" s="482">
        <v>5.3278817920626401E-2</v>
      </c>
      <c r="I51" s="262">
        <v>310</v>
      </c>
      <c r="J51" s="209">
        <v>0.20390658710363191</v>
      </c>
      <c r="K51" s="210">
        <v>20</v>
      </c>
      <c r="L51" s="209">
        <v>1.3155263684105285E-2</v>
      </c>
      <c r="M51" s="370">
        <v>6582</v>
      </c>
      <c r="N51" s="303">
        <v>4.3293972784390489</v>
      </c>
    </row>
    <row r="52" spans="2:17" x14ac:dyDescent="0.2">
      <c r="B52" s="134" t="s">
        <v>108</v>
      </c>
      <c r="C52" s="263">
        <v>178</v>
      </c>
      <c r="D52" s="516">
        <v>0.11708184678853703</v>
      </c>
      <c r="E52" s="200"/>
      <c r="F52" s="201"/>
      <c r="G52" s="481"/>
      <c r="H52" s="483"/>
      <c r="I52" s="210"/>
      <c r="J52" s="201"/>
      <c r="K52" s="200"/>
      <c r="L52" s="233"/>
      <c r="M52" s="370">
        <v>178</v>
      </c>
      <c r="N52" s="303">
        <v>0.11708184678853703</v>
      </c>
    </row>
    <row r="53" spans="2:17" x14ac:dyDescent="0.2">
      <c r="B53" s="134" t="s">
        <v>109</v>
      </c>
      <c r="C53" s="263">
        <v>103</v>
      </c>
      <c r="D53" s="516">
        <v>6.7749607973142209E-2</v>
      </c>
      <c r="E53" s="200"/>
      <c r="F53" s="201"/>
      <c r="G53" s="481"/>
      <c r="H53" s="483"/>
      <c r="I53" s="210"/>
      <c r="J53" s="201"/>
      <c r="K53" s="210"/>
      <c r="L53" s="201"/>
      <c r="M53" s="370">
        <v>103</v>
      </c>
      <c r="N53" s="303">
        <v>6.7749607973142209E-2</v>
      </c>
    </row>
    <row r="54" spans="2:17" x14ac:dyDescent="0.2">
      <c r="B54" s="139" t="s">
        <v>110</v>
      </c>
      <c r="C54" s="263">
        <v>155</v>
      </c>
      <c r="D54" s="516">
        <v>0.10195329355181595</v>
      </c>
      <c r="E54" s="210"/>
      <c r="F54" s="201"/>
      <c r="G54" s="481"/>
      <c r="H54" s="483"/>
      <c r="I54" s="210"/>
      <c r="J54" s="232"/>
      <c r="K54" s="234"/>
      <c r="L54" s="232"/>
      <c r="M54" s="370">
        <v>155</v>
      </c>
      <c r="N54" s="303">
        <v>0.10195329355181595</v>
      </c>
    </row>
    <row r="55" spans="2:17" x14ac:dyDescent="0.2">
      <c r="B55" s="139" t="s">
        <v>111</v>
      </c>
      <c r="C55" s="263">
        <v>14</v>
      </c>
      <c r="D55" s="516">
        <v>9.2086845788736989E-3</v>
      </c>
      <c r="E55" s="210"/>
      <c r="F55" s="201"/>
      <c r="G55" s="481">
        <v>20</v>
      </c>
      <c r="H55" s="482">
        <v>1.3155263684105285E-2</v>
      </c>
      <c r="I55" s="210"/>
      <c r="J55" s="201"/>
      <c r="K55" s="210"/>
      <c r="L55" s="201"/>
      <c r="M55" s="370">
        <v>34</v>
      </c>
      <c r="N55" s="303">
        <v>2.2363948262978984E-2</v>
      </c>
      <c r="Q55" s="537"/>
    </row>
    <row r="56" spans="2:17" x14ac:dyDescent="0.2">
      <c r="B56" s="139" t="s">
        <v>112</v>
      </c>
      <c r="C56" s="263">
        <v>5365</v>
      </c>
      <c r="D56" s="516">
        <v>3.5288994832612426</v>
      </c>
      <c r="E56" s="258">
        <v>131</v>
      </c>
      <c r="F56" s="241">
        <v>8.616697713088961E-2</v>
      </c>
      <c r="G56" s="481">
        <v>15</v>
      </c>
      <c r="H56" s="482">
        <v>9.8664477630789633E-3</v>
      </c>
      <c r="I56" s="210"/>
      <c r="J56" s="201"/>
      <c r="K56" s="342">
        <v>9</v>
      </c>
      <c r="L56" s="366">
        <v>5.9198686578473781E-3</v>
      </c>
      <c r="M56" s="370">
        <v>5520</v>
      </c>
      <c r="N56" s="303">
        <v>3.6308527768130587</v>
      </c>
    </row>
    <row r="57" spans="2:17" x14ac:dyDescent="0.2">
      <c r="B57" s="134" t="s">
        <v>113</v>
      </c>
      <c r="C57" s="263">
        <v>4305</v>
      </c>
      <c r="D57" s="516">
        <v>2.8316705080036626</v>
      </c>
      <c r="E57" s="262">
        <v>131</v>
      </c>
      <c r="F57" s="241">
        <v>8.616697713088961E-2</v>
      </c>
      <c r="G57" s="481">
        <v>15</v>
      </c>
      <c r="H57" s="482">
        <v>9.8664477630789633E-3</v>
      </c>
      <c r="I57" s="210"/>
      <c r="J57" s="201"/>
      <c r="K57" s="342">
        <v>9</v>
      </c>
      <c r="L57" s="366">
        <v>5.9198686578473781E-3</v>
      </c>
      <c r="M57" s="370">
        <v>4460</v>
      </c>
      <c r="N57" s="303">
        <v>2.9336238015554787</v>
      </c>
    </row>
    <row r="58" spans="2:17" x14ac:dyDescent="0.2">
      <c r="B58" s="134" t="s">
        <v>114</v>
      </c>
      <c r="C58" s="263">
        <v>1060</v>
      </c>
      <c r="D58" s="516">
        <v>0.6972289752575801</v>
      </c>
      <c r="E58" s="258"/>
      <c r="F58" s="201"/>
      <c r="G58" s="481"/>
      <c r="H58" s="482"/>
      <c r="I58" s="210"/>
      <c r="J58" s="201"/>
      <c r="K58" s="210"/>
      <c r="L58" s="209"/>
      <c r="M58" s="370">
        <v>1060</v>
      </c>
      <c r="N58" s="303">
        <v>0.6972289752575801</v>
      </c>
    </row>
    <row r="59" spans="2:17" ht="13.5" thickBot="1" x14ac:dyDescent="0.25">
      <c r="B59" s="354" t="s">
        <v>115</v>
      </c>
      <c r="C59" s="263">
        <v>2</v>
      </c>
      <c r="D59" s="518">
        <v>1.3155263684105285E-3</v>
      </c>
      <c r="E59" s="203"/>
      <c r="F59" s="204"/>
      <c r="G59" s="213"/>
      <c r="H59" s="214"/>
      <c r="I59" s="213"/>
      <c r="J59" s="204"/>
      <c r="K59" s="213"/>
      <c r="L59" s="214"/>
      <c r="M59" s="370">
        <v>2</v>
      </c>
      <c r="N59" s="303">
        <v>1.3155263684105285E-3</v>
      </c>
    </row>
    <row r="60" spans="2:17" ht="13.5" thickBot="1" x14ac:dyDescent="0.25">
      <c r="B60" s="355" t="s">
        <v>26</v>
      </c>
      <c r="C60" s="350">
        <v>4075</v>
      </c>
      <c r="D60" s="519">
        <v>2.6803849756364517</v>
      </c>
      <c r="E60" s="211">
        <v>617</v>
      </c>
      <c r="F60" s="523">
        <v>0.40583988465464804</v>
      </c>
      <c r="G60" s="217">
        <v>111</v>
      </c>
      <c r="H60" s="218">
        <v>7.3011713446784324E-2</v>
      </c>
      <c r="I60" s="364">
        <v>305</v>
      </c>
      <c r="J60" s="218">
        <v>0.2006177711826056</v>
      </c>
      <c r="K60" s="211">
        <v>0</v>
      </c>
      <c r="L60" s="212">
        <v>0</v>
      </c>
      <c r="M60" s="196">
        <f>+K60+I60+G60+E60+C60</f>
        <v>5108</v>
      </c>
      <c r="N60" s="245">
        <v>3.3598543449204894</v>
      </c>
    </row>
    <row r="61" spans="2:17" x14ac:dyDescent="0.2">
      <c r="B61" s="134" t="s">
        <v>116</v>
      </c>
      <c r="C61" s="351">
        <v>142</v>
      </c>
      <c r="D61" s="516">
        <v>9.3402372157147515E-2</v>
      </c>
      <c r="E61" s="210"/>
      <c r="F61" s="209"/>
      <c r="G61" s="219"/>
      <c r="H61" s="220"/>
      <c r="I61" s="210">
        <v>4</v>
      </c>
      <c r="J61" s="221">
        <v>2.6310527368210569E-3</v>
      </c>
      <c r="K61" s="210"/>
      <c r="L61" s="209"/>
      <c r="M61" s="370">
        <f>+K61+I61+G61+E61+C61</f>
        <v>146</v>
      </c>
      <c r="N61" s="303">
        <v>9.6033424893968572E-2</v>
      </c>
    </row>
    <row r="62" spans="2:17" x14ac:dyDescent="0.2">
      <c r="B62" s="134" t="s">
        <v>117</v>
      </c>
      <c r="C62" s="351">
        <v>32</v>
      </c>
      <c r="D62" s="516">
        <v>2.1048421894568455E-2</v>
      </c>
      <c r="E62" s="210"/>
      <c r="F62" s="209"/>
      <c r="G62" s="484">
        <v>38</v>
      </c>
      <c r="H62" s="220">
        <v>2.4995000999800041E-2</v>
      </c>
      <c r="I62" s="210"/>
      <c r="J62" s="219"/>
      <c r="K62" s="210"/>
      <c r="L62" s="209"/>
      <c r="M62" s="370">
        <f t="shared" ref="M62:M65" si="0">+K62+I62+G62+E62+C62</f>
        <v>70</v>
      </c>
      <c r="N62" s="303">
        <v>4.6043422894368496E-2</v>
      </c>
    </row>
    <row r="63" spans="2:17" x14ac:dyDescent="0.2">
      <c r="B63" s="134" t="s">
        <v>118</v>
      </c>
      <c r="C63" s="351">
        <v>338</v>
      </c>
      <c r="D63" s="516">
        <v>0.2223239562613793</v>
      </c>
      <c r="E63" s="210"/>
      <c r="F63" s="209"/>
      <c r="G63" s="484"/>
      <c r="H63" s="340"/>
      <c r="I63" s="341"/>
      <c r="J63" s="538"/>
      <c r="K63" s="210"/>
      <c r="L63" s="209"/>
      <c r="M63" s="370">
        <f t="shared" si="0"/>
        <v>338</v>
      </c>
      <c r="N63" s="303">
        <v>0.2223239562613793</v>
      </c>
    </row>
    <row r="64" spans="2:17" x14ac:dyDescent="0.2">
      <c r="B64" s="134" t="s">
        <v>119</v>
      </c>
      <c r="C64" s="351">
        <v>1598</v>
      </c>
      <c r="D64" s="516">
        <v>1.0511055683600121</v>
      </c>
      <c r="E64" s="210">
        <v>536</v>
      </c>
      <c r="F64" s="209">
        <v>0.3525610667340216</v>
      </c>
      <c r="G64" s="484">
        <v>68</v>
      </c>
      <c r="H64" s="241">
        <v>4.4727896525957968E-2</v>
      </c>
      <c r="I64" s="538"/>
      <c r="J64" s="539"/>
      <c r="K64" s="210"/>
      <c r="L64" s="209"/>
      <c r="M64" s="370">
        <f t="shared" si="0"/>
        <v>2202</v>
      </c>
      <c r="N64" s="303">
        <v>1.4483945316199918</v>
      </c>
    </row>
    <row r="65" spans="2:17" ht="13.5" thickBot="1" x14ac:dyDescent="0.25">
      <c r="B65" s="356" t="s">
        <v>120</v>
      </c>
      <c r="C65" s="351">
        <v>1965</v>
      </c>
      <c r="D65" s="518">
        <v>1.2925046569633443</v>
      </c>
      <c r="E65" s="213">
        <v>81</v>
      </c>
      <c r="F65" s="214">
        <v>5.3278817920626401E-2</v>
      </c>
      <c r="G65" s="484">
        <v>5</v>
      </c>
      <c r="H65" s="485">
        <v>3.2888159210263212E-3</v>
      </c>
      <c r="I65" s="362">
        <v>301</v>
      </c>
      <c r="J65" s="359">
        <v>0.19798671844578453</v>
      </c>
      <c r="K65" s="210"/>
      <c r="L65" s="209"/>
      <c r="M65" s="370">
        <f t="shared" si="0"/>
        <v>2352</v>
      </c>
      <c r="N65" s="303">
        <v>1.5470590092507814</v>
      </c>
    </row>
    <row r="66" spans="2:17" ht="13.5" thickBot="1" x14ac:dyDescent="0.25">
      <c r="B66" s="355" t="s">
        <v>32</v>
      </c>
      <c r="C66" s="350">
        <v>18337</v>
      </c>
      <c r="D66" s="519">
        <v>12.06140350877193</v>
      </c>
      <c r="E66" s="244">
        <v>2834</v>
      </c>
      <c r="F66" s="520">
        <v>1.8641008640377188</v>
      </c>
      <c r="G66" s="216">
        <v>412</v>
      </c>
      <c r="H66" s="206">
        <v>0.27099843189256884</v>
      </c>
      <c r="I66" s="205">
        <v>941</v>
      </c>
      <c r="J66" s="215">
        <v>0.61895515633715359</v>
      </c>
      <c r="K66" s="216">
        <v>44</v>
      </c>
      <c r="L66" s="206">
        <v>2.8941580105031624E-2</v>
      </c>
      <c r="M66" s="527">
        <f>+M60+M16</f>
        <v>22568</v>
      </c>
      <c r="N66" s="245">
        <v>14.844399541144403</v>
      </c>
      <c r="Q66" s="537"/>
    </row>
    <row r="67" spans="2:17" x14ac:dyDescent="0.2">
      <c r="B67" s="609" t="s">
        <v>193</v>
      </c>
      <c r="C67" s="610"/>
      <c r="D67" s="611"/>
      <c r="E67" s="610"/>
      <c r="F67" s="610"/>
      <c r="G67" s="610"/>
      <c r="H67" s="610"/>
      <c r="I67" s="610"/>
      <c r="J67" s="610"/>
      <c r="K67" s="610"/>
      <c r="L67" s="610"/>
      <c r="M67" s="611"/>
      <c r="N67" s="611"/>
    </row>
    <row r="68" spans="2:17" x14ac:dyDescent="0.2">
      <c r="B68" s="612" t="s">
        <v>131</v>
      </c>
      <c r="C68" s="612"/>
      <c r="D68" s="612"/>
      <c r="E68" s="612"/>
      <c r="F68" s="612"/>
      <c r="G68" s="612"/>
      <c r="H68" s="612"/>
      <c r="I68" s="612"/>
      <c r="J68" s="612"/>
      <c r="K68" s="612"/>
      <c r="L68" s="612"/>
      <c r="M68" s="612"/>
      <c r="N68" s="612"/>
    </row>
    <row r="69" spans="2:17" x14ac:dyDescent="0.2">
      <c r="B69" s="613" t="s">
        <v>181</v>
      </c>
      <c r="C69" s="613"/>
      <c r="D69" s="613"/>
      <c r="E69" s="613"/>
      <c r="F69" s="613"/>
      <c r="G69" s="613"/>
      <c r="H69" s="613"/>
      <c r="I69" s="613"/>
      <c r="J69" s="613"/>
      <c r="K69" s="613"/>
      <c r="L69" s="613"/>
      <c r="M69" s="613"/>
      <c r="N69" s="613"/>
    </row>
    <row r="70" spans="2:17" x14ac:dyDescent="0.2">
      <c r="B70" s="612" t="s">
        <v>44</v>
      </c>
      <c r="C70" s="612"/>
      <c r="D70" s="612"/>
      <c r="E70" s="612"/>
      <c r="F70" s="612"/>
      <c r="G70" s="612"/>
      <c r="H70" s="612"/>
      <c r="I70" s="612"/>
      <c r="J70" s="612"/>
      <c r="K70" s="612"/>
      <c r="L70" s="612"/>
      <c r="M70" s="612"/>
      <c r="N70" s="612"/>
    </row>
    <row r="71" spans="2:17" x14ac:dyDescent="0.2">
      <c r="B71" s="612" t="s">
        <v>148</v>
      </c>
      <c r="C71" s="612"/>
      <c r="D71" s="612"/>
      <c r="E71" s="612"/>
      <c r="F71" s="612"/>
      <c r="G71" s="612"/>
      <c r="H71" s="612"/>
      <c r="I71" s="612"/>
      <c r="J71" s="612"/>
      <c r="K71" s="612"/>
      <c r="L71" s="612"/>
      <c r="M71" s="612"/>
      <c r="N71" s="612"/>
    </row>
    <row r="72" spans="2:17" x14ac:dyDescent="0.2">
      <c r="B72" s="113"/>
      <c r="C72" s="191"/>
      <c r="D72" s="377"/>
      <c r="E72" s="191"/>
      <c r="F72" s="191"/>
      <c r="G72" s="191"/>
      <c r="H72" s="191"/>
      <c r="I72" s="191"/>
      <c r="J72" s="191"/>
      <c r="K72" s="191"/>
      <c r="L72" s="191"/>
      <c r="M72" s="608" t="s">
        <v>75</v>
      </c>
      <c r="N72" s="608"/>
    </row>
  </sheetData>
  <mergeCells count="13">
    <mergeCell ref="M72:N72"/>
    <mergeCell ref="B67:N67"/>
    <mergeCell ref="B68:N68"/>
    <mergeCell ref="B69:N69"/>
    <mergeCell ref="B70:N70"/>
    <mergeCell ref="B71:N71"/>
    <mergeCell ref="B9:N9"/>
    <mergeCell ref="C13:D14"/>
    <mergeCell ref="E13:F14"/>
    <mergeCell ref="G13:H14"/>
    <mergeCell ref="I13:J14"/>
    <mergeCell ref="K13:L14"/>
    <mergeCell ref="M13:N14"/>
  </mergeCells>
  <hyperlinks>
    <hyperlink ref="M72:N72" location="Índice!A1" tooltip="Índice" display="Índ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S72"/>
  <sheetViews>
    <sheetView showGridLines="0" showRowColHeaders="0" workbookViewId="0">
      <selection activeCell="A10" sqref="A10"/>
    </sheetView>
  </sheetViews>
  <sheetFormatPr baseColWidth="10" defaultRowHeight="12.75" x14ac:dyDescent="0.2"/>
  <cols>
    <col min="2" max="2" width="37.5703125" customWidth="1"/>
    <col min="3" max="4" width="9.7109375" customWidth="1"/>
    <col min="5" max="5" width="9.140625" customWidth="1"/>
    <col min="6" max="6" width="11.28515625" customWidth="1"/>
    <col min="7" max="7" width="8.5703125" customWidth="1"/>
    <col min="8" max="8" width="8.42578125" customWidth="1"/>
    <col min="9" max="9" width="8.140625" customWidth="1"/>
    <col min="10" max="10" width="8.42578125" customWidth="1"/>
  </cols>
  <sheetData>
    <row r="9" spans="2:14" x14ac:dyDescent="0.2">
      <c r="B9" s="599" t="s">
        <v>188</v>
      </c>
      <c r="C9" s="599"/>
      <c r="D9" s="599"/>
      <c r="E9" s="599"/>
      <c r="F9" s="599"/>
      <c r="G9" s="599"/>
      <c r="H9" s="599"/>
      <c r="I9" s="599"/>
      <c r="J9" s="599"/>
      <c r="K9" s="599"/>
      <c r="L9" s="599"/>
      <c r="M9" s="599"/>
      <c r="N9" s="599"/>
    </row>
    <row r="12" spans="2:14" ht="13.5" thickBot="1" x14ac:dyDescent="0.25"/>
    <row r="13" spans="2:14" x14ac:dyDescent="0.2">
      <c r="B13" s="125"/>
      <c r="C13" s="600" t="s">
        <v>34</v>
      </c>
      <c r="D13" s="601"/>
      <c r="E13" s="600" t="s">
        <v>39</v>
      </c>
      <c r="F13" s="601"/>
      <c r="G13" s="600" t="s">
        <v>40</v>
      </c>
      <c r="H13" s="601"/>
      <c r="I13" s="600" t="s">
        <v>45</v>
      </c>
      <c r="J13" s="601"/>
      <c r="K13" s="604" t="s">
        <v>48</v>
      </c>
      <c r="L13" s="605"/>
      <c r="M13" s="600" t="s">
        <v>47</v>
      </c>
      <c r="N13" s="601"/>
    </row>
    <row r="14" spans="2:14" x14ac:dyDescent="0.2">
      <c r="B14" s="126" t="s">
        <v>33</v>
      </c>
      <c r="C14" s="602"/>
      <c r="D14" s="603"/>
      <c r="E14" s="602"/>
      <c r="F14" s="603"/>
      <c r="G14" s="602"/>
      <c r="H14" s="603"/>
      <c r="I14" s="602"/>
      <c r="J14" s="603"/>
      <c r="K14" s="606"/>
      <c r="L14" s="607"/>
      <c r="M14" s="602"/>
      <c r="N14" s="603"/>
    </row>
    <row r="15" spans="2:14" ht="13.5" thickBot="1" x14ac:dyDescent="0.25">
      <c r="B15" s="171"/>
      <c r="C15" s="253" t="s">
        <v>1</v>
      </c>
      <c r="D15" s="347" t="s">
        <v>0</v>
      </c>
      <c r="E15" s="253" t="s">
        <v>1</v>
      </c>
      <c r="F15" s="252" t="s">
        <v>0</v>
      </c>
      <c r="G15" s="253" t="s">
        <v>1</v>
      </c>
      <c r="H15" s="252" t="s">
        <v>0</v>
      </c>
      <c r="I15" s="253" t="s">
        <v>1</v>
      </c>
      <c r="J15" s="252" t="s">
        <v>0</v>
      </c>
      <c r="K15" s="253" t="s">
        <v>1</v>
      </c>
      <c r="L15" s="252" t="s">
        <v>0</v>
      </c>
      <c r="M15" s="373" t="s">
        <v>1</v>
      </c>
      <c r="N15" s="374" t="s">
        <v>0</v>
      </c>
    </row>
    <row r="16" spans="2:14" ht="13.5" thickBot="1" x14ac:dyDescent="0.25">
      <c r="B16" s="148" t="s">
        <v>4</v>
      </c>
      <c r="C16" s="151">
        <v>13734</v>
      </c>
      <c r="D16" s="517">
        <v>9.1665965856530143</v>
      </c>
      <c r="E16" s="244">
        <v>2160</v>
      </c>
      <c r="F16" s="206">
        <v>1.4416665665509329</v>
      </c>
      <c r="G16" s="216">
        <v>302</v>
      </c>
      <c r="H16" s="206">
        <v>0.20156634402702858</v>
      </c>
      <c r="I16" s="361">
        <v>651</v>
      </c>
      <c r="J16" s="206">
        <v>0.43450228464104507</v>
      </c>
      <c r="K16" s="216">
        <v>39</v>
      </c>
      <c r="L16" s="206">
        <v>2.6030090784947398E-2</v>
      </c>
      <c r="M16" s="257">
        <v>16886</v>
      </c>
      <c r="N16" s="372">
        <v>11.270361871656968</v>
      </c>
    </row>
    <row r="17" spans="2:18" x14ac:dyDescent="0.2">
      <c r="B17" s="352" t="s">
        <v>78</v>
      </c>
      <c r="C17" s="263">
        <v>2886</v>
      </c>
      <c r="D17" s="516">
        <v>2.2956651224354734</v>
      </c>
      <c r="E17" s="198">
        <v>1151</v>
      </c>
      <c r="F17" s="208">
        <v>0.76822139726857586</v>
      </c>
      <c r="G17" s="207">
        <v>110</v>
      </c>
      <c r="H17" s="208">
        <v>7.3418204778056773E-2</v>
      </c>
      <c r="I17" s="360">
        <v>332</v>
      </c>
      <c r="J17" s="208">
        <v>0.22158949078468043</v>
      </c>
      <c r="K17" s="207">
        <v>15</v>
      </c>
      <c r="L17" s="208">
        <v>1.0011573378825923E-2</v>
      </c>
      <c r="M17" s="370">
        <v>4494</v>
      </c>
      <c r="N17" s="303">
        <v>3.3689057886456126</v>
      </c>
    </row>
    <row r="18" spans="2:18" x14ac:dyDescent="0.2">
      <c r="B18" s="134" t="s">
        <v>79</v>
      </c>
      <c r="C18" s="263">
        <v>224</v>
      </c>
      <c r="D18" s="516">
        <v>0.14950616245713377</v>
      </c>
      <c r="E18" s="200"/>
      <c r="F18" s="209"/>
      <c r="G18" s="210"/>
      <c r="H18" s="202"/>
      <c r="I18" s="210"/>
      <c r="J18" s="209"/>
      <c r="K18" s="210"/>
      <c r="L18" s="209"/>
      <c r="M18" s="370">
        <v>224</v>
      </c>
      <c r="N18" s="303">
        <v>0.14950616245713377</v>
      </c>
    </row>
    <row r="19" spans="2:18" x14ac:dyDescent="0.2">
      <c r="B19" s="134" t="s">
        <v>80</v>
      </c>
      <c r="C19" s="263">
        <v>80</v>
      </c>
      <c r="D19" s="516">
        <v>5.3395058020404923E-2</v>
      </c>
      <c r="E19" s="200"/>
      <c r="F19" s="209"/>
      <c r="G19" s="210"/>
      <c r="H19" s="209"/>
      <c r="I19" s="210"/>
      <c r="J19" s="209"/>
      <c r="K19" s="210"/>
      <c r="L19" s="209"/>
      <c r="M19" s="370">
        <v>80</v>
      </c>
      <c r="N19" s="303">
        <v>5.3395058020404923E-2</v>
      </c>
    </row>
    <row r="20" spans="2:18" x14ac:dyDescent="0.2">
      <c r="B20" s="134" t="s">
        <v>81</v>
      </c>
      <c r="C20" s="263">
        <v>96</v>
      </c>
      <c r="D20" s="516">
        <v>6.4074069624485905E-2</v>
      </c>
      <c r="E20" s="200"/>
      <c r="F20" s="209"/>
      <c r="G20" s="210"/>
      <c r="H20" s="209"/>
      <c r="I20" s="210"/>
      <c r="J20" s="209"/>
      <c r="K20" s="210"/>
      <c r="L20" s="209"/>
      <c r="M20" s="370">
        <v>96</v>
      </c>
      <c r="N20" s="303">
        <v>6.4074069624485905E-2</v>
      </c>
    </row>
    <row r="21" spans="2:18" x14ac:dyDescent="0.2">
      <c r="B21" s="353" t="s">
        <v>143</v>
      </c>
      <c r="C21" s="263">
        <v>45</v>
      </c>
      <c r="D21" s="516">
        <v>3.0034720136477767E-2</v>
      </c>
      <c r="E21" s="258"/>
      <c r="F21" s="241"/>
      <c r="G21" s="262"/>
      <c r="H21" s="241"/>
      <c r="I21" s="262"/>
      <c r="J21" s="241"/>
      <c r="K21" s="262"/>
      <c r="L21" s="241"/>
      <c r="M21" s="370">
        <v>45</v>
      </c>
      <c r="N21" s="303">
        <v>3.0034720136477767E-2</v>
      </c>
    </row>
    <row r="22" spans="2:18" x14ac:dyDescent="0.2">
      <c r="B22" s="353" t="s">
        <v>144</v>
      </c>
      <c r="C22" s="263">
        <v>9</v>
      </c>
      <c r="D22" s="516">
        <v>6.006944027295554E-3</v>
      </c>
      <c r="E22" s="258"/>
      <c r="F22" s="241"/>
      <c r="G22" s="262"/>
      <c r="H22" s="241"/>
      <c r="I22" s="262"/>
      <c r="J22" s="241"/>
      <c r="K22" s="262"/>
      <c r="L22" s="241"/>
      <c r="M22" s="370">
        <v>9</v>
      </c>
      <c r="N22" s="303">
        <v>6.006944027295554E-3</v>
      </c>
      <c r="R22" s="540"/>
    </row>
    <row r="23" spans="2:18" x14ac:dyDescent="0.2">
      <c r="B23" s="353" t="s">
        <v>145</v>
      </c>
      <c r="C23" s="263">
        <v>177</v>
      </c>
      <c r="D23" s="516">
        <v>0.11813656587014588</v>
      </c>
      <c r="E23" s="258"/>
      <c r="F23" s="241"/>
      <c r="G23" s="262"/>
      <c r="H23" s="241"/>
      <c r="I23" s="262"/>
      <c r="J23" s="241"/>
      <c r="K23" s="262"/>
      <c r="L23" s="241"/>
      <c r="M23" s="370">
        <v>177</v>
      </c>
      <c r="N23" s="303">
        <v>0.11813656587014588</v>
      </c>
    </row>
    <row r="24" spans="2:18" x14ac:dyDescent="0.2">
      <c r="B24" s="353" t="s">
        <v>146</v>
      </c>
      <c r="C24" s="263">
        <v>55</v>
      </c>
      <c r="D24" s="516">
        <v>3.6709102389028386E-2</v>
      </c>
      <c r="E24" s="258"/>
      <c r="F24" s="241"/>
      <c r="G24" s="262"/>
      <c r="H24" s="241"/>
      <c r="I24" s="262"/>
      <c r="J24" s="241"/>
      <c r="K24" s="262"/>
      <c r="L24" s="241"/>
      <c r="M24" s="370">
        <v>55</v>
      </c>
      <c r="N24" s="303">
        <v>3.6709102389028386E-2</v>
      </c>
    </row>
    <row r="25" spans="2:18" x14ac:dyDescent="0.2">
      <c r="B25" s="353" t="s">
        <v>147</v>
      </c>
      <c r="C25" s="263">
        <v>35</v>
      </c>
      <c r="D25" s="516">
        <v>2.3360337883927152E-2</v>
      </c>
      <c r="E25" s="258"/>
      <c r="F25" s="241"/>
      <c r="G25" s="262"/>
      <c r="H25" s="241"/>
      <c r="I25" s="262"/>
      <c r="J25" s="241"/>
      <c r="K25" s="262"/>
      <c r="L25" s="241"/>
      <c r="M25" s="370">
        <v>35</v>
      </c>
      <c r="N25" s="303">
        <v>2.3360337883927152E-2</v>
      </c>
      <c r="Q25" s="537"/>
    </row>
    <row r="26" spans="2:18" x14ac:dyDescent="0.2">
      <c r="B26" s="134" t="s">
        <v>82</v>
      </c>
      <c r="C26" s="263">
        <v>74</v>
      </c>
      <c r="D26" s="516">
        <v>4.9390428668874553E-2</v>
      </c>
      <c r="E26" s="200"/>
      <c r="F26" s="209"/>
      <c r="G26" s="210"/>
      <c r="H26" s="209"/>
      <c r="I26" s="210"/>
      <c r="J26" s="209"/>
      <c r="K26" s="210"/>
      <c r="L26" s="209"/>
      <c r="M26" s="370">
        <v>74</v>
      </c>
      <c r="N26" s="303">
        <v>4.9390428668874553E-2</v>
      </c>
    </row>
    <row r="27" spans="2:18" x14ac:dyDescent="0.2">
      <c r="B27" s="134" t="s">
        <v>83</v>
      </c>
      <c r="C27" s="263">
        <v>46</v>
      </c>
      <c r="D27" s="516">
        <v>3.0702158361732831E-2</v>
      </c>
      <c r="E27" s="200"/>
      <c r="F27" s="209"/>
      <c r="G27" s="210"/>
      <c r="H27" s="209"/>
      <c r="I27" s="210"/>
      <c r="J27" s="209"/>
      <c r="K27" s="210"/>
      <c r="L27" s="209"/>
      <c r="M27" s="370">
        <v>46</v>
      </c>
      <c r="N27" s="303">
        <v>3.0702158361732831E-2</v>
      </c>
    </row>
    <row r="28" spans="2:18" x14ac:dyDescent="0.2">
      <c r="B28" s="134" t="s">
        <v>84</v>
      </c>
      <c r="C28" s="263">
        <v>233</v>
      </c>
      <c r="D28" s="516">
        <v>0.15551310648442934</v>
      </c>
      <c r="E28" s="210">
        <v>899</v>
      </c>
      <c r="F28" s="241">
        <v>0.60002696450430026</v>
      </c>
      <c r="G28" s="481">
        <v>3</v>
      </c>
      <c r="H28" s="242">
        <v>2.0023146757651845E-3</v>
      </c>
      <c r="I28" s="262">
        <v>332</v>
      </c>
      <c r="J28" s="209">
        <v>0.22158949078468043</v>
      </c>
      <c r="K28" s="210">
        <v>15</v>
      </c>
      <c r="L28" s="209">
        <v>1.0011573378825923E-2</v>
      </c>
      <c r="M28" s="370">
        <v>1482</v>
      </c>
      <c r="N28" s="303">
        <v>0.98914344982800118</v>
      </c>
    </row>
    <row r="29" spans="2:18" x14ac:dyDescent="0.2">
      <c r="B29" s="134" t="s">
        <v>85</v>
      </c>
      <c r="C29" s="263">
        <v>8</v>
      </c>
      <c r="D29" s="516">
        <v>5.3395058020404918E-3</v>
      </c>
      <c r="E29" s="200"/>
      <c r="F29" s="269"/>
      <c r="G29" s="262"/>
      <c r="H29" s="209"/>
      <c r="I29" s="210"/>
      <c r="J29" s="209"/>
      <c r="K29" s="210"/>
      <c r="L29" s="209"/>
      <c r="M29" s="370">
        <v>8</v>
      </c>
      <c r="N29" s="303">
        <v>5.3395058020404918E-3</v>
      </c>
    </row>
    <row r="30" spans="2:18" x14ac:dyDescent="0.2">
      <c r="B30" s="134" t="s">
        <v>86</v>
      </c>
      <c r="C30" s="263">
        <v>10</v>
      </c>
      <c r="D30" s="516">
        <v>6.6743822525506154E-3</v>
      </c>
      <c r="E30" s="200"/>
      <c r="F30" s="209"/>
      <c r="G30" s="210"/>
      <c r="H30" s="209"/>
      <c r="I30" s="210"/>
      <c r="J30" s="209"/>
      <c r="K30" s="210"/>
      <c r="L30" s="209"/>
      <c r="M30" s="370">
        <v>10</v>
      </c>
      <c r="N30" s="303">
        <v>6.6743822525506154E-3</v>
      </c>
    </row>
    <row r="31" spans="2:18" x14ac:dyDescent="0.2">
      <c r="B31" s="134" t="s">
        <v>87</v>
      </c>
      <c r="C31" s="263">
        <v>149</v>
      </c>
      <c r="D31" s="516">
        <v>9.9448295563004163E-2</v>
      </c>
      <c r="E31" s="200"/>
      <c r="F31" s="209"/>
      <c r="G31" s="210"/>
      <c r="H31" s="209"/>
      <c r="I31" s="210"/>
      <c r="J31" s="209"/>
      <c r="K31" s="210"/>
      <c r="L31" s="209"/>
      <c r="M31" s="370">
        <v>149</v>
      </c>
      <c r="N31" s="303">
        <v>9.9448295563004163E-2</v>
      </c>
    </row>
    <row r="32" spans="2:18" x14ac:dyDescent="0.2">
      <c r="B32" s="134" t="s">
        <v>88</v>
      </c>
      <c r="C32" s="263">
        <v>21</v>
      </c>
      <c r="D32" s="516">
        <v>1.4016202730356291E-2</v>
      </c>
      <c r="E32" s="200"/>
      <c r="F32" s="209"/>
      <c r="G32" s="210"/>
      <c r="H32" s="209"/>
      <c r="I32" s="210"/>
      <c r="J32" s="209"/>
      <c r="K32" s="210"/>
      <c r="L32" s="209"/>
      <c r="M32" s="370">
        <v>21</v>
      </c>
      <c r="N32" s="303">
        <v>1.4016202730356291E-2</v>
      </c>
    </row>
    <row r="33" spans="2:18" x14ac:dyDescent="0.2">
      <c r="B33" s="134" t="s">
        <v>89</v>
      </c>
      <c r="C33" s="263">
        <v>137</v>
      </c>
      <c r="D33" s="516">
        <v>9.1439036859943423E-2</v>
      </c>
      <c r="E33" s="200"/>
      <c r="F33" s="209"/>
      <c r="G33" s="210"/>
      <c r="H33" s="209"/>
      <c r="I33" s="210"/>
      <c r="J33" s="209"/>
      <c r="K33" s="210"/>
      <c r="L33" s="209"/>
      <c r="M33" s="370">
        <v>137</v>
      </c>
      <c r="N33" s="303">
        <v>9.1439036859943423E-2</v>
      </c>
    </row>
    <row r="34" spans="2:18" x14ac:dyDescent="0.2">
      <c r="B34" s="134" t="s">
        <v>90</v>
      </c>
      <c r="C34" s="263">
        <v>14</v>
      </c>
      <c r="D34" s="516">
        <v>9.3441351535708608E-3</v>
      </c>
      <c r="E34" s="200"/>
      <c r="F34" s="209"/>
      <c r="G34" s="210"/>
      <c r="H34" s="209"/>
      <c r="I34" s="210"/>
      <c r="J34" s="209"/>
      <c r="K34" s="210"/>
      <c r="L34" s="209"/>
      <c r="M34" s="370">
        <v>14</v>
      </c>
      <c r="N34" s="303">
        <v>9.3441351535708608E-3</v>
      </c>
      <c r="R34" s="540"/>
    </row>
    <row r="35" spans="2:18" x14ac:dyDescent="0.2">
      <c r="B35" s="134" t="s">
        <v>91</v>
      </c>
      <c r="C35" s="263">
        <v>13</v>
      </c>
      <c r="D35" s="516">
        <v>8.6766969283158003E-3</v>
      </c>
      <c r="E35" s="200"/>
      <c r="F35" s="209"/>
      <c r="G35" s="210"/>
      <c r="H35" s="209"/>
      <c r="I35" s="210"/>
      <c r="J35" s="209"/>
      <c r="K35" s="210"/>
      <c r="L35" s="209"/>
      <c r="M35" s="370">
        <v>13</v>
      </c>
      <c r="N35" s="303">
        <v>8.6766969283158003E-3</v>
      </c>
    </row>
    <row r="36" spans="2:18" x14ac:dyDescent="0.2">
      <c r="B36" s="134" t="s">
        <v>92</v>
      </c>
      <c r="C36" s="263">
        <v>6</v>
      </c>
      <c r="D36" s="516">
        <v>4.0046293515303691E-3</v>
      </c>
      <c r="E36" s="200"/>
      <c r="F36" s="209"/>
      <c r="G36" s="210"/>
      <c r="H36" s="209"/>
      <c r="I36" s="210"/>
      <c r="J36" s="209"/>
      <c r="K36" s="210"/>
      <c r="L36" s="209"/>
      <c r="M36" s="370">
        <v>6</v>
      </c>
      <c r="N36" s="303">
        <v>4.0046293515303691E-3</v>
      </c>
    </row>
    <row r="37" spans="2:18" x14ac:dyDescent="0.2">
      <c r="B37" s="134" t="s">
        <v>93</v>
      </c>
      <c r="C37" s="263">
        <v>41</v>
      </c>
      <c r="D37" s="516">
        <v>2.7364967235457522E-2</v>
      </c>
      <c r="E37" s="200"/>
      <c r="F37" s="209"/>
      <c r="G37" s="210"/>
      <c r="H37" s="209"/>
      <c r="I37" s="210"/>
      <c r="J37" s="209"/>
      <c r="K37" s="210"/>
      <c r="L37" s="209"/>
      <c r="M37" s="370">
        <v>41</v>
      </c>
      <c r="N37" s="303">
        <v>2.7364967235457522E-2</v>
      </c>
    </row>
    <row r="38" spans="2:18" x14ac:dyDescent="0.2">
      <c r="B38" s="134" t="s">
        <v>94</v>
      </c>
      <c r="C38" s="263">
        <v>12</v>
      </c>
      <c r="D38" s="516">
        <v>8.0092587030607381E-3</v>
      </c>
      <c r="E38" s="200"/>
      <c r="F38" s="209"/>
      <c r="G38" s="210"/>
      <c r="H38" s="209"/>
      <c r="I38" s="210"/>
      <c r="J38" s="209"/>
      <c r="K38" s="210"/>
      <c r="L38" s="209"/>
      <c r="M38" s="370">
        <v>12</v>
      </c>
      <c r="N38" s="303">
        <v>8.0092587030607381E-3</v>
      </c>
    </row>
    <row r="39" spans="2:18" x14ac:dyDescent="0.2">
      <c r="B39" s="134" t="s">
        <v>95</v>
      </c>
      <c r="C39" s="263">
        <v>162</v>
      </c>
      <c r="D39" s="516">
        <v>0.10812499249131996</v>
      </c>
      <c r="E39" s="200"/>
      <c r="F39" s="209"/>
      <c r="G39" s="210"/>
      <c r="H39" s="209"/>
      <c r="I39" s="210"/>
      <c r="J39" s="209"/>
      <c r="K39" s="210"/>
      <c r="L39" s="202"/>
      <c r="M39" s="370">
        <v>162</v>
      </c>
      <c r="N39" s="303">
        <v>0.10812499249131996</v>
      </c>
    </row>
    <row r="40" spans="2:18" x14ac:dyDescent="0.2">
      <c r="B40" s="134" t="s">
        <v>96</v>
      </c>
      <c r="C40" s="263">
        <v>98</v>
      </c>
      <c r="D40" s="516">
        <v>6.5408946074996033E-2</v>
      </c>
      <c r="E40" s="200"/>
      <c r="F40" s="209"/>
      <c r="G40" s="210"/>
      <c r="H40" s="209"/>
      <c r="I40" s="210"/>
      <c r="J40" s="209"/>
      <c r="K40" s="210"/>
      <c r="L40" s="202"/>
      <c r="M40" s="370">
        <v>98</v>
      </c>
      <c r="N40" s="303">
        <v>6.5408946074996033E-2</v>
      </c>
    </row>
    <row r="41" spans="2:18" x14ac:dyDescent="0.2">
      <c r="B41" s="134" t="s">
        <v>97</v>
      </c>
      <c r="C41" s="263">
        <v>75</v>
      </c>
      <c r="D41" s="516">
        <v>5.0057866894129617E-2</v>
      </c>
      <c r="E41" s="200"/>
      <c r="F41" s="209"/>
      <c r="G41" s="210"/>
      <c r="H41" s="209"/>
      <c r="I41" s="210"/>
      <c r="J41" s="209"/>
      <c r="K41" s="210"/>
      <c r="L41" s="209"/>
      <c r="M41" s="370">
        <v>75</v>
      </c>
      <c r="N41" s="303">
        <v>5.0057866894129617E-2</v>
      </c>
    </row>
    <row r="42" spans="2:18" x14ac:dyDescent="0.2">
      <c r="B42" s="134" t="s">
        <v>98</v>
      </c>
      <c r="C42" s="263">
        <v>66</v>
      </c>
      <c r="D42" s="516">
        <v>4.4050922866834062E-2</v>
      </c>
      <c r="E42" s="200"/>
      <c r="F42" s="209"/>
      <c r="G42" s="210"/>
      <c r="H42" s="209"/>
      <c r="I42" s="210"/>
      <c r="J42" s="209"/>
      <c r="K42" s="210"/>
      <c r="L42" s="209"/>
      <c r="M42" s="370">
        <v>66</v>
      </c>
      <c r="N42" s="303">
        <v>4.4050922866834062E-2</v>
      </c>
      <c r="Q42" s="540"/>
    </row>
    <row r="43" spans="2:18" x14ac:dyDescent="0.2">
      <c r="B43" s="134" t="s">
        <v>99</v>
      </c>
      <c r="C43" s="263">
        <v>146</v>
      </c>
      <c r="D43" s="516">
        <v>0.60552269880637377</v>
      </c>
      <c r="E43" s="210">
        <v>252</v>
      </c>
      <c r="F43" s="241">
        <v>1.1336695353304511</v>
      </c>
      <c r="G43" s="481"/>
      <c r="H43" s="209"/>
      <c r="I43" s="210"/>
      <c r="J43" s="209"/>
      <c r="K43" s="210"/>
      <c r="L43" s="209"/>
      <c r="M43" s="370">
        <v>398</v>
      </c>
      <c r="N43" s="303">
        <v>1.7391922341368249</v>
      </c>
    </row>
    <row r="44" spans="2:18" x14ac:dyDescent="0.2">
      <c r="B44" s="134" t="s">
        <v>100</v>
      </c>
      <c r="C44" s="263">
        <v>104</v>
      </c>
      <c r="D44" s="516">
        <v>6.9413575426526403E-2</v>
      </c>
      <c r="E44" s="200"/>
      <c r="F44" s="269"/>
      <c r="G44" s="210"/>
      <c r="H44" s="209"/>
      <c r="I44" s="210"/>
      <c r="J44" s="209"/>
      <c r="K44" s="210"/>
      <c r="L44" s="209"/>
      <c r="M44" s="370">
        <v>104</v>
      </c>
      <c r="N44" s="303">
        <v>6.9413575426526403E-2</v>
      </c>
    </row>
    <row r="45" spans="2:18" x14ac:dyDescent="0.2">
      <c r="B45" s="134" t="s">
        <v>101</v>
      </c>
      <c r="C45" s="263">
        <v>67</v>
      </c>
      <c r="D45" s="516">
        <v>4.4718361092089119E-2</v>
      </c>
      <c r="E45" s="200"/>
      <c r="F45" s="209"/>
      <c r="G45" s="481">
        <v>107</v>
      </c>
      <c r="H45" s="482">
        <v>7.1415890102291588E-2</v>
      </c>
      <c r="I45" s="210"/>
      <c r="J45" s="209"/>
      <c r="K45" s="210"/>
      <c r="L45" s="209"/>
      <c r="M45" s="370">
        <v>174</v>
      </c>
      <c r="N45" s="303">
        <v>0.1161342511943807</v>
      </c>
    </row>
    <row r="46" spans="2:18" x14ac:dyDescent="0.2">
      <c r="B46" s="134" t="s">
        <v>102</v>
      </c>
      <c r="C46" s="263">
        <v>390</v>
      </c>
      <c r="D46" s="516">
        <v>0.26030090784947402</v>
      </c>
      <c r="E46" s="200"/>
      <c r="F46" s="209"/>
      <c r="G46" s="481"/>
      <c r="H46" s="482"/>
      <c r="I46" s="210"/>
      <c r="J46" s="209"/>
      <c r="K46" s="210"/>
      <c r="L46" s="209"/>
      <c r="M46" s="370">
        <v>390</v>
      </c>
      <c r="N46" s="303">
        <v>0.26030090784947402</v>
      </c>
    </row>
    <row r="47" spans="2:18" x14ac:dyDescent="0.2">
      <c r="B47" s="134" t="s">
        <v>103</v>
      </c>
      <c r="C47" s="263">
        <v>293</v>
      </c>
      <c r="D47" s="516">
        <v>0.19555939999973301</v>
      </c>
      <c r="E47" s="200"/>
      <c r="F47" s="209"/>
      <c r="G47" s="481"/>
      <c r="H47" s="482"/>
      <c r="I47" s="210"/>
      <c r="J47" s="209"/>
      <c r="K47" s="210"/>
      <c r="L47" s="209"/>
      <c r="M47" s="370">
        <v>293</v>
      </c>
      <c r="N47" s="303">
        <v>0.19555939999973301</v>
      </c>
    </row>
    <row r="48" spans="2:18" x14ac:dyDescent="0.2">
      <c r="B48" s="139" t="s">
        <v>104</v>
      </c>
      <c r="C48" s="263">
        <v>70</v>
      </c>
      <c r="D48" s="516">
        <v>4.6720675767854304E-2</v>
      </c>
      <c r="E48" s="200"/>
      <c r="F48" s="209"/>
      <c r="G48" s="481"/>
      <c r="H48" s="482"/>
      <c r="I48" s="210"/>
      <c r="J48" s="209"/>
      <c r="K48" s="210"/>
      <c r="L48" s="209"/>
      <c r="M48" s="370">
        <v>70</v>
      </c>
      <c r="N48" s="303">
        <v>4.6720675767854304E-2</v>
      </c>
    </row>
    <row r="49" spans="2:19" x14ac:dyDescent="0.2">
      <c r="B49" s="139" t="s">
        <v>105</v>
      </c>
      <c r="C49" s="263">
        <v>63</v>
      </c>
      <c r="D49" s="516">
        <v>4.2048608191068877E-2</v>
      </c>
      <c r="E49" s="200"/>
      <c r="F49" s="209"/>
      <c r="G49" s="481">
        <v>80</v>
      </c>
      <c r="H49" s="482">
        <v>5.3395058020404923E-2</v>
      </c>
      <c r="I49" s="210"/>
      <c r="J49" s="209"/>
      <c r="K49" s="210"/>
      <c r="L49" s="209"/>
      <c r="M49" s="370">
        <v>143</v>
      </c>
      <c r="N49" s="303">
        <v>9.5443666211473793E-2</v>
      </c>
    </row>
    <row r="50" spans="2:19" x14ac:dyDescent="0.2">
      <c r="B50" s="139" t="s">
        <v>106</v>
      </c>
      <c r="C50" s="263">
        <v>5363</v>
      </c>
      <c r="D50" s="516">
        <v>3.5794712020428947</v>
      </c>
      <c r="E50" s="200">
        <v>874</v>
      </c>
      <c r="F50" s="209">
        <v>0.58334100887292373</v>
      </c>
      <c r="G50" s="481">
        <v>74</v>
      </c>
      <c r="H50" s="482">
        <v>4.9390428668874553E-2</v>
      </c>
      <c r="I50" s="262">
        <v>319</v>
      </c>
      <c r="J50" s="209">
        <v>0.21291279385636463</v>
      </c>
      <c r="K50" s="210">
        <v>15</v>
      </c>
      <c r="L50" s="209">
        <v>1.0011573378825923E-2</v>
      </c>
      <c r="M50" s="370">
        <v>6645</v>
      </c>
      <c r="N50" s="303">
        <v>4.4351270068198838</v>
      </c>
    </row>
    <row r="51" spans="2:19" x14ac:dyDescent="0.2">
      <c r="B51" s="353" t="s">
        <v>107</v>
      </c>
      <c r="C51" s="263">
        <v>5084</v>
      </c>
      <c r="D51" s="516">
        <v>3.3932559371967326</v>
      </c>
      <c r="E51" s="210">
        <v>874</v>
      </c>
      <c r="F51" s="209">
        <v>0.58334100887292373</v>
      </c>
      <c r="G51" s="481">
        <v>74</v>
      </c>
      <c r="H51" s="482">
        <v>4.9390428668874553E-2</v>
      </c>
      <c r="I51" s="262">
        <v>319</v>
      </c>
      <c r="J51" s="209">
        <v>0.21291279385636463</v>
      </c>
      <c r="K51" s="210">
        <v>15</v>
      </c>
      <c r="L51" s="209">
        <v>1.0011573378825923E-2</v>
      </c>
      <c r="M51" s="370">
        <v>6366</v>
      </c>
      <c r="N51" s="303">
        <v>4.2489117419737212</v>
      </c>
    </row>
    <row r="52" spans="2:19" x14ac:dyDescent="0.2">
      <c r="B52" s="134" t="s">
        <v>108</v>
      </c>
      <c r="C52" s="263">
        <v>176</v>
      </c>
      <c r="D52" s="516">
        <v>0.11746912764489083</v>
      </c>
      <c r="E52" s="200"/>
      <c r="F52" s="201"/>
      <c r="G52" s="481"/>
      <c r="H52" s="483"/>
      <c r="I52" s="210"/>
      <c r="J52" s="201"/>
      <c r="K52" s="200"/>
      <c r="L52" s="233"/>
      <c r="M52" s="370">
        <v>176</v>
      </c>
      <c r="N52" s="303">
        <v>0.11746912764489083</v>
      </c>
    </row>
    <row r="53" spans="2:19" x14ac:dyDescent="0.2">
      <c r="B53" s="134" t="s">
        <v>109</v>
      </c>
      <c r="C53" s="263">
        <v>103</v>
      </c>
      <c r="D53" s="516">
        <v>6.8746137201271332E-2</v>
      </c>
      <c r="E53" s="200"/>
      <c r="F53" s="201"/>
      <c r="G53" s="481"/>
      <c r="H53" s="483"/>
      <c r="I53" s="210"/>
      <c r="J53" s="201"/>
      <c r="K53" s="210"/>
      <c r="L53" s="201"/>
      <c r="M53" s="370">
        <v>103</v>
      </c>
      <c r="N53" s="303">
        <v>6.8746137201271332E-2</v>
      </c>
    </row>
    <row r="54" spans="2:19" x14ac:dyDescent="0.2">
      <c r="B54" s="139" t="s">
        <v>110</v>
      </c>
      <c r="C54" s="263">
        <v>148</v>
      </c>
      <c r="D54" s="516">
        <v>9.8780857337749106E-2</v>
      </c>
      <c r="E54" s="210"/>
      <c r="F54" s="201"/>
      <c r="G54" s="481"/>
      <c r="H54" s="483"/>
      <c r="I54" s="210"/>
      <c r="J54" s="232"/>
      <c r="K54" s="234"/>
      <c r="L54" s="232"/>
      <c r="M54" s="370">
        <v>148</v>
      </c>
      <c r="N54" s="303">
        <v>9.8780857337749106E-2</v>
      </c>
    </row>
    <row r="55" spans="2:19" x14ac:dyDescent="0.2">
      <c r="B55" s="139" t="s">
        <v>111</v>
      </c>
      <c r="C55" s="263">
        <v>13</v>
      </c>
      <c r="D55" s="516">
        <v>8.6766969283158003E-3</v>
      </c>
      <c r="E55" s="210"/>
      <c r="F55" s="201"/>
      <c r="G55" s="481">
        <v>19</v>
      </c>
      <c r="H55" s="482">
        <v>1.2681326279846169E-2</v>
      </c>
      <c r="I55" s="210"/>
      <c r="J55" s="201"/>
      <c r="K55" s="210"/>
      <c r="L55" s="201"/>
      <c r="M55" s="370">
        <v>32</v>
      </c>
      <c r="N55" s="303">
        <v>2.1358023208161971E-2</v>
      </c>
    </row>
    <row r="56" spans="2:19" x14ac:dyDescent="0.2">
      <c r="B56" s="139" t="s">
        <v>112</v>
      </c>
      <c r="C56" s="263">
        <v>5189</v>
      </c>
      <c r="D56" s="516">
        <v>3.4633369508485141</v>
      </c>
      <c r="E56" s="258">
        <v>135</v>
      </c>
      <c r="F56" s="241">
        <v>9.0104160409433309E-2</v>
      </c>
      <c r="G56" s="481">
        <v>19</v>
      </c>
      <c r="H56" s="482">
        <v>1.2681326279846169E-2</v>
      </c>
      <c r="I56" s="210"/>
      <c r="J56" s="201"/>
      <c r="K56" s="342">
        <v>9</v>
      </c>
      <c r="L56" s="366">
        <v>6.006944027295554E-3</v>
      </c>
      <c r="M56" s="370">
        <f>+K56+I56+G56+E56+C56</f>
        <v>5352</v>
      </c>
      <c r="N56" s="303">
        <v>3.4820252211556557</v>
      </c>
    </row>
    <row r="57" spans="2:19" x14ac:dyDescent="0.2">
      <c r="B57" s="134" t="s">
        <v>113</v>
      </c>
      <c r="C57" s="263">
        <v>4179</v>
      </c>
      <c r="D57" s="516">
        <v>2.7892243433409023</v>
      </c>
      <c r="E57" s="262">
        <v>135</v>
      </c>
      <c r="F57" s="241">
        <v>9.0104160409433309E-2</v>
      </c>
      <c r="G57" s="481">
        <v>19</v>
      </c>
      <c r="H57" s="482">
        <v>1.2681326279846169E-2</v>
      </c>
      <c r="I57" s="210"/>
      <c r="J57" s="201"/>
      <c r="K57" s="342">
        <v>9</v>
      </c>
      <c r="L57" s="366">
        <v>6.006944027295554E-3</v>
      </c>
      <c r="M57" s="370">
        <v>4342</v>
      </c>
      <c r="N57" s="303">
        <v>2.8980167740574774</v>
      </c>
    </row>
    <row r="58" spans="2:19" x14ac:dyDescent="0.2">
      <c r="B58" s="134" t="s">
        <v>114</v>
      </c>
      <c r="C58" s="263">
        <v>1010</v>
      </c>
      <c r="D58" s="516">
        <v>0.67411260750761215</v>
      </c>
      <c r="E58" s="258"/>
      <c r="F58" s="201"/>
      <c r="G58" s="481"/>
      <c r="H58" s="482"/>
      <c r="I58" s="210"/>
      <c r="J58" s="201"/>
      <c r="K58" s="210"/>
      <c r="L58" s="209"/>
      <c r="M58" s="370">
        <v>1010</v>
      </c>
      <c r="N58" s="303">
        <v>0.67411260750761215</v>
      </c>
    </row>
    <row r="59" spans="2:19" ht="13.5" thickBot="1" x14ac:dyDescent="0.25">
      <c r="B59" s="354" t="s">
        <v>115</v>
      </c>
      <c r="C59" s="263">
        <v>2</v>
      </c>
      <c r="D59" s="518">
        <v>1.3348764505101229E-3</v>
      </c>
      <c r="E59" s="203"/>
      <c r="F59" s="204"/>
      <c r="G59" s="213"/>
      <c r="H59" s="214"/>
      <c r="I59" s="213"/>
      <c r="J59" s="204"/>
      <c r="K59" s="213"/>
      <c r="L59" s="214"/>
      <c r="M59" s="370">
        <v>2</v>
      </c>
      <c r="N59" s="303">
        <v>1.3348764505101229E-3</v>
      </c>
    </row>
    <row r="60" spans="2:19" ht="13.5" thickBot="1" x14ac:dyDescent="0.25">
      <c r="B60" s="355" t="s">
        <v>26</v>
      </c>
      <c r="C60" s="350">
        <v>3916</v>
      </c>
      <c r="D60" s="519">
        <v>2.6136880900988211</v>
      </c>
      <c r="E60" s="211">
        <v>595</v>
      </c>
      <c r="F60" s="523">
        <v>0.3971257440267616</v>
      </c>
      <c r="G60" s="217">
        <v>91</v>
      </c>
      <c r="H60" s="218">
        <v>6.0736878498210599E-2</v>
      </c>
      <c r="I60" s="364">
        <v>304</v>
      </c>
      <c r="J60" s="218">
        <v>0.2029012204775387</v>
      </c>
      <c r="K60" s="211">
        <v>0</v>
      </c>
      <c r="L60" s="212">
        <v>0</v>
      </c>
      <c r="M60" s="196">
        <v>4906</v>
      </c>
      <c r="N60" s="245">
        <v>3.2744519331013322</v>
      </c>
      <c r="S60" s="540"/>
    </row>
    <row r="61" spans="2:19" x14ac:dyDescent="0.2">
      <c r="B61" s="134" t="s">
        <v>116</v>
      </c>
      <c r="C61" s="351">
        <v>137</v>
      </c>
      <c r="D61" s="516">
        <v>9.1439036859943423E-2</v>
      </c>
      <c r="E61" s="210"/>
      <c r="F61" s="209"/>
      <c r="G61" s="219"/>
      <c r="H61" s="220"/>
      <c r="I61" s="210">
        <v>4</v>
      </c>
      <c r="J61" s="221">
        <v>2.6697529010202459E-3</v>
      </c>
      <c r="K61" s="210"/>
      <c r="L61" s="209"/>
      <c r="M61" s="370">
        <v>141</v>
      </c>
      <c r="N61" s="303">
        <v>9.4108789760963665E-2</v>
      </c>
    </row>
    <row r="62" spans="2:19" x14ac:dyDescent="0.2">
      <c r="B62" s="134" t="s">
        <v>117</v>
      </c>
      <c r="C62" s="351">
        <v>30</v>
      </c>
      <c r="D62" s="516">
        <v>2.0023146757651846E-2</v>
      </c>
      <c r="E62" s="210"/>
      <c r="F62" s="209"/>
      <c r="G62" s="484">
        <v>28</v>
      </c>
      <c r="H62" s="220">
        <v>1.8688270307141722E-2</v>
      </c>
      <c r="I62" s="210"/>
      <c r="J62" s="219"/>
      <c r="K62" s="210"/>
      <c r="L62" s="209"/>
      <c r="M62" s="370">
        <v>58</v>
      </c>
      <c r="N62" s="303">
        <v>3.8711417064793571E-2</v>
      </c>
    </row>
    <row r="63" spans="2:19" x14ac:dyDescent="0.2">
      <c r="B63" s="134" t="s">
        <v>118</v>
      </c>
      <c r="C63" s="351">
        <v>299</v>
      </c>
      <c r="D63" s="516">
        <v>0.19956402935126338</v>
      </c>
      <c r="E63" s="210"/>
      <c r="F63" s="209"/>
      <c r="G63" s="484"/>
      <c r="H63" s="340"/>
      <c r="I63" s="341"/>
      <c r="J63" s="535"/>
      <c r="K63" s="210"/>
      <c r="L63" s="209"/>
      <c r="M63" s="370">
        <v>299</v>
      </c>
      <c r="N63" s="303">
        <v>0.19956402935126338</v>
      </c>
    </row>
    <row r="64" spans="2:19" x14ac:dyDescent="0.2">
      <c r="B64" s="134" t="s">
        <v>119</v>
      </c>
      <c r="C64" s="351">
        <v>1483</v>
      </c>
      <c r="D64" s="516">
        <v>0.98981088805325623</v>
      </c>
      <c r="E64" s="210">
        <v>541</v>
      </c>
      <c r="F64" s="209">
        <v>0.36108407986298829</v>
      </c>
      <c r="G64" s="484">
        <v>58</v>
      </c>
      <c r="H64" s="241">
        <v>3.8711417064793571E-2</v>
      </c>
      <c r="I64" s="535"/>
      <c r="J64" s="536"/>
      <c r="K64" s="210"/>
      <c r="L64" s="209"/>
      <c r="M64" s="370">
        <v>2082</v>
      </c>
      <c r="N64" s="303">
        <v>1.3896063849810381</v>
      </c>
    </row>
    <row r="65" spans="2:14" ht="13.5" thickBot="1" x14ac:dyDescent="0.25">
      <c r="B65" s="356" t="s">
        <v>120</v>
      </c>
      <c r="C65" s="351">
        <v>1967</v>
      </c>
      <c r="D65" s="518">
        <v>1.3128509890767059</v>
      </c>
      <c r="E65" s="213">
        <v>54</v>
      </c>
      <c r="F65" s="214">
        <v>3.6041664163773322E-2</v>
      </c>
      <c r="G65" s="484">
        <v>5</v>
      </c>
      <c r="H65" s="485">
        <v>3.3371911262753077E-3</v>
      </c>
      <c r="I65" s="362">
        <v>300</v>
      </c>
      <c r="J65" s="359">
        <v>0.20023146757651847</v>
      </c>
      <c r="K65" s="210"/>
      <c r="L65" s="209"/>
      <c r="M65" s="370">
        <v>2326</v>
      </c>
      <c r="N65" s="303">
        <v>1.5524613119432731</v>
      </c>
    </row>
    <row r="66" spans="2:14" ht="13.5" thickBot="1" x14ac:dyDescent="0.25">
      <c r="B66" s="355" t="s">
        <v>32</v>
      </c>
      <c r="C66" s="350">
        <v>17650</v>
      </c>
      <c r="D66" s="519">
        <v>11.780284675751835</v>
      </c>
      <c r="E66" s="244">
        <v>2755</v>
      </c>
      <c r="F66" s="520">
        <v>1.8387923105776944</v>
      </c>
      <c r="G66" s="216">
        <v>393</v>
      </c>
      <c r="H66" s="206">
        <v>0.26230322252523919</v>
      </c>
      <c r="I66" s="205">
        <v>955</v>
      </c>
      <c r="J66" s="215">
        <v>0.63740350511858379</v>
      </c>
      <c r="K66" s="216">
        <v>39</v>
      </c>
      <c r="L66" s="206">
        <v>2.6030090784947398E-2</v>
      </c>
      <c r="M66" s="527">
        <v>21792</v>
      </c>
      <c r="N66" s="245">
        <v>14.544813804758299</v>
      </c>
    </row>
    <row r="67" spans="2:14" x14ac:dyDescent="0.2">
      <c r="B67" s="609" t="s">
        <v>191</v>
      </c>
      <c r="C67" s="610"/>
      <c r="D67" s="611"/>
      <c r="E67" s="610"/>
      <c r="F67" s="610"/>
      <c r="G67" s="610"/>
      <c r="H67" s="610"/>
      <c r="I67" s="610"/>
      <c r="J67" s="610"/>
      <c r="K67" s="610"/>
      <c r="L67" s="610"/>
      <c r="M67" s="611"/>
      <c r="N67" s="611"/>
    </row>
    <row r="68" spans="2:14" x14ac:dyDescent="0.2">
      <c r="B68" s="612" t="s">
        <v>131</v>
      </c>
      <c r="C68" s="612"/>
      <c r="D68" s="612"/>
      <c r="E68" s="612"/>
      <c r="F68" s="612"/>
      <c r="G68" s="612"/>
      <c r="H68" s="612"/>
      <c r="I68" s="612"/>
      <c r="J68" s="612"/>
      <c r="K68" s="612"/>
      <c r="L68" s="612"/>
      <c r="M68" s="612"/>
      <c r="N68" s="612"/>
    </row>
    <row r="69" spans="2:14" x14ac:dyDescent="0.2">
      <c r="B69" s="613" t="s">
        <v>181</v>
      </c>
      <c r="C69" s="613"/>
      <c r="D69" s="613"/>
      <c r="E69" s="613"/>
      <c r="F69" s="613"/>
      <c r="G69" s="613"/>
      <c r="H69" s="613"/>
      <c r="I69" s="613"/>
      <c r="J69" s="613"/>
      <c r="K69" s="613"/>
      <c r="L69" s="613"/>
      <c r="M69" s="613"/>
      <c r="N69" s="613"/>
    </row>
    <row r="70" spans="2:14" x14ac:dyDescent="0.2">
      <c r="B70" s="612" t="s">
        <v>44</v>
      </c>
      <c r="C70" s="612"/>
      <c r="D70" s="612"/>
      <c r="E70" s="612"/>
      <c r="F70" s="612"/>
      <c r="G70" s="612"/>
      <c r="H70" s="612"/>
      <c r="I70" s="612"/>
      <c r="J70" s="612"/>
      <c r="K70" s="612"/>
      <c r="L70" s="612"/>
      <c r="M70" s="612"/>
      <c r="N70" s="612"/>
    </row>
    <row r="71" spans="2:14" x14ac:dyDescent="0.2">
      <c r="B71" s="612" t="s">
        <v>148</v>
      </c>
      <c r="C71" s="612"/>
      <c r="D71" s="612"/>
      <c r="E71" s="612"/>
      <c r="F71" s="612"/>
      <c r="G71" s="612"/>
      <c r="H71" s="612"/>
      <c r="I71" s="612"/>
      <c r="J71" s="612"/>
      <c r="K71" s="612"/>
      <c r="L71" s="612"/>
      <c r="M71" s="612"/>
      <c r="N71" s="612"/>
    </row>
    <row r="72" spans="2:14" x14ac:dyDescent="0.2">
      <c r="B72" s="113"/>
      <c r="C72" s="191"/>
      <c r="D72" s="377"/>
      <c r="E72" s="191"/>
      <c r="F72" s="191"/>
      <c r="G72" s="191"/>
      <c r="H72" s="191"/>
      <c r="I72" s="191"/>
      <c r="J72" s="191"/>
      <c r="K72" s="191"/>
      <c r="L72" s="191"/>
      <c r="M72" s="608" t="s">
        <v>75</v>
      </c>
      <c r="N72" s="608"/>
    </row>
  </sheetData>
  <mergeCells count="13">
    <mergeCell ref="M72:N72"/>
    <mergeCell ref="B67:N67"/>
    <mergeCell ref="B68:N68"/>
    <mergeCell ref="B69:N69"/>
    <mergeCell ref="B70:N70"/>
    <mergeCell ref="B71:N71"/>
    <mergeCell ref="B9:N9"/>
    <mergeCell ref="C13:D14"/>
    <mergeCell ref="E13:F14"/>
    <mergeCell ref="G13:H14"/>
    <mergeCell ref="I13:J14"/>
    <mergeCell ref="K13:L14"/>
    <mergeCell ref="M13:N14"/>
  </mergeCells>
  <hyperlinks>
    <hyperlink ref="M72:N72" location="Índice!A1" tooltip="Índice" display="Índic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R73"/>
  <sheetViews>
    <sheetView showGridLines="0" showRowColHeaders="0" workbookViewId="0"/>
  </sheetViews>
  <sheetFormatPr baseColWidth="10" defaultRowHeight="12.75" x14ac:dyDescent="0.2"/>
  <cols>
    <col min="2" max="2" width="37" customWidth="1"/>
    <col min="3" max="4" width="9.7109375" customWidth="1"/>
    <col min="5" max="5" width="9.140625" customWidth="1"/>
    <col min="6" max="6" width="11.42578125" customWidth="1"/>
    <col min="7" max="7" width="8.42578125" customWidth="1"/>
    <col min="8" max="8" width="8.5703125" customWidth="1"/>
    <col min="9" max="9" width="8.140625" customWidth="1"/>
    <col min="10" max="10" width="8.42578125" customWidth="1"/>
    <col min="11" max="11" width="8.140625" customWidth="1"/>
    <col min="12" max="12" width="8.42578125" customWidth="1"/>
    <col min="13" max="13" width="8.85546875" customWidth="1"/>
    <col min="14" max="14" width="9.140625" customWidth="1"/>
  </cols>
  <sheetData>
    <row r="9" spans="2:15" x14ac:dyDescent="0.2">
      <c r="B9" s="599" t="s">
        <v>187</v>
      </c>
      <c r="C9" s="599"/>
      <c r="D9" s="599"/>
      <c r="E9" s="599"/>
      <c r="F9" s="599"/>
      <c r="G9" s="599"/>
      <c r="H9" s="599"/>
      <c r="I9" s="599"/>
      <c r="J9" s="599"/>
      <c r="K9" s="599"/>
      <c r="L9" s="599"/>
      <c r="M9" s="599"/>
      <c r="N9" s="599"/>
    </row>
    <row r="11" spans="2:15" ht="13.5" thickBot="1" x14ac:dyDescent="0.25"/>
    <row r="12" spans="2:15" x14ac:dyDescent="0.2">
      <c r="B12" s="125"/>
      <c r="C12" s="600" t="s">
        <v>34</v>
      </c>
      <c r="D12" s="601"/>
      <c r="E12" s="600" t="s">
        <v>39</v>
      </c>
      <c r="F12" s="601"/>
      <c r="G12" s="600" t="s">
        <v>40</v>
      </c>
      <c r="H12" s="601"/>
      <c r="I12" s="600" t="s">
        <v>45</v>
      </c>
      <c r="J12" s="601"/>
      <c r="K12" s="604" t="s">
        <v>48</v>
      </c>
      <c r="L12" s="605"/>
      <c r="M12" s="600" t="s">
        <v>47</v>
      </c>
      <c r="N12" s="601"/>
    </row>
    <row r="13" spans="2:15" x14ac:dyDescent="0.2">
      <c r="B13" s="126" t="s">
        <v>33</v>
      </c>
      <c r="C13" s="602"/>
      <c r="D13" s="603"/>
      <c r="E13" s="602"/>
      <c r="F13" s="603"/>
      <c r="G13" s="602"/>
      <c r="H13" s="603"/>
      <c r="I13" s="602"/>
      <c r="J13" s="603"/>
      <c r="K13" s="606"/>
      <c r="L13" s="607"/>
      <c r="M13" s="602"/>
      <c r="N13" s="603"/>
    </row>
    <row r="14" spans="2:15" ht="13.5" thickBot="1" x14ac:dyDescent="0.25">
      <c r="B14" s="171"/>
      <c r="C14" s="253" t="s">
        <v>1</v>
      </c>
      <c r="D14" s="347" t="s">
        <v>0</v>
      </c>
      <c r="E14" s="253" t="s">
        <v>1</v>
      </c>
      <c r="F14" s="252" t="s">
        <v>0</v>
      </c>
      <c r="G14" s="253" t="s">
        <v>1</v>
      </c>
      <c r="H14" s="252" t="s">
        <v>0</v>
      </c>
      <c r="I14" s="253" t="s">
        <v>1</v>
      </c>
      <c r="J14" s="252" t="s">
        <v>0</v>
      </c>
      <c r="K14" s="253" t="s">
        <v>1</v>
      </c>
      <c r="L14" s="252" t="s">
        <v>0</v>
      </c>
      <c r="M14" s="373" t="s">
        <v>1</v>
      </c>
      <c r="N14" s="374" t="s">
        <v>0</v>
      </c>
    </row>
    <row r="15" spans="2:15" ht="13.5" thickBot="1" x14ac:dyDescent="0.25">
      <c r="B15" s="148" t="s">
        <v>4</v>
      </c>
      <c r="C15" s="151">
        <v>12997</v>
      </c>
      <c r="D15" s="517">
        <v>8.7821127883562848</v>
      </c>
      <c r="E15" s="244">
        <v>2105</v>
      </c>
      <c r="F15" s="206">
        <v>1.42</v>
      </c>
      <c r="G15" s="216">
        <v>306</v>
      </c>
      <c r="H15" s="206">
        <v>0.20676513912726191</v>
      </c>
      <c r="I15" s="361">
        <v>651</v>
      </c>
      <c r="J15" s="206">
        <v>0.43988269794721407</v>
      </c>
      <c r="K15" s="216">
        <v>39</v>
      </c>
      <c r="L15" s="206">
        <v>2.6352419692690244E-2</v>
      </c>
      <c r="M15" s="257">
        <v>16098</v>
      </c>
      <c r="N15" s="372">
        <v>10.875113045123451</v>
      </c>
      <c r="O15" s="540"/>
    </row>
    <row r="16" spans="2:15" x14ac:dyDescent="0.2">
      <c r="B16" s="352" t="s">
        <v>78</v>
      </c>
      <c r="C16" s="263">
        <v>2738</v>
      </c>
      <c r="D16" s="516">
        <v>2.2138956315586054</v>
      </c>
      <c r="E16" s="198">
        <v>1116</v>
      </c>
      <c r="F16" s="208">
        <v>0.75408462505236695</v>
      </c>
      <c r="G16" s="207">
        <v>110</v>
      </c>
      <c r="H16" s="208">
        <v>7.4327337594767354E-2</v>
      </c>
      <c r="I16" s="360">
        <v>331</v>
      </c>
      <c r="J16" s="208">
        <v>0.2236577158533454</v>
      </c>
      <c r="K16" s="207">
        <v>15</v>
      </c>
      <c r="L16" s="208">
        <v>1.0135546035650094E-2</v>
      </c>
      <c r="M16" s="370">
        <v>4310</v>
      </c>
      <c r="N16" s="303">
        <v>2.9122802275767938</v>
      </c>
    </row>
    <row r="17" spans="2:16" x14ac:dyDescent="0.2">
      <c r="B17" s="134" t="s">
        <v>79</v>
      </c>
      <c r="C17" s="263">
        <v>213</v>
      </c>
      <c r="D17" s="516">
        <v>0.14392475370623134</v>
      </c>
      <c r="E17" s="200"/>
      <c r="F17" s="209"/>
      <c r="G17" s="210"/>
      <c r="H17" s="202"/>
      <c r="I17" s="210"/>
      <c r="J17" s="209"/>
      <c r="K17" s="210"/>
      <c r="L17" s="209"/>
      <c r="M17" s="370">
        <v>213</v>
      </c>
      <c r="N17" s="303">
        <v>0.14392475370623134</v>
      </c>
    </row>
    <row r="18" spans="2:16" x14ac:dyDescent="0.2">
      <c r="B18" s="134" t="s">
        <v>80</v>
      </c>
      <c r="C18" s="263">
        <v>76</v>
      </c>
      <c r="D18" s="516">
        <v>5.1353433247293807E-2</v>
      </c>
      <c r="E18" s="200"/>
      <c r="F18" s="209"/>
      <c r="G18" s="210"/>
      <c r="H18" s="209"/>
      <c r="I18" s="210"/>
      <c r="J18" s="209"/>
      <c r="K18" s="210"/>
      <c r="L18" s="209"/>
      <c r="M18" s="370">
        <v>76</v>
      </c>
      <c r="N18" s="303">
        <v>5.1353433247293807E-2</v>
      </c>
    </row>
    <row r="19" spans="2:16" x14ac:dyDescent="0.2">
      <c r="B19" s="134" t="s">
        <v>81</v>
      </c>
      <c r="C19" s="263">
        <v>93</v>
      </c>
      <c r="D19" s="516">
        <v>6.2840385421030584E-2</v>
      </c>
      <c r="E19" s="200"/>
      <c r="F19" s="209"/>
      <c r="G19" s="210"/>
      <c r="H19" s="209"/>
      <c r="I19" s="210"/>
      <c r="J19" s="209"/>
      <c r="K19" s="210"/>
      <c r="L19" s="209"/>
      <c r="M19" s="370">
        <v>93</v>
      </c>
      <c r="N19" s="303">
        <v>6.2840385421030584E-2</v>
      </c>
    </row>
    <row r="20" spans="2:16" x14ac:dyDescent="0.2">
      <c r="B20" s="353" t="s">
        <v>143</v>
      </c>
      <c r="C20" s="263">
        <v>44</v>
      </c>
      <c r="D20" s="516">
        <v>2.9730935037906941E-2</v>
      </c>
      <c r="E20" s="258"/>
      <c r="F20" s="241"/>
      <c r="G20" s="262"/>
      <c r="H20" s="241"/>
      <c r="I20" s="262"/>
      <c r="J20" s="241"/>
      <c r="K20" s="262"/>
      <c r="L20" s="241"/>
      <c r="M20" s="370">
        <v>44</v>
      </c>
      <c r="N20" s="303">
        <v>2.9730935037906941E-2</v>
      </c>
    </row>
    <row r="21" spans="2:16" x14ac:dyDescent="0.2">
      <c r="B21" s="353" t="s">
        <v>144</v>
      </c>
      <c r="C21" s="263">
        <v>9</v>
      </c>
      <c r="D21" s="516">
        <v>6.0813276213900567E-3</v>
      </c>
      <c r="E21" s="258"/>
      <c r="F21" s="241"/>
      <c r="G21" s="262"/>
      <c r="H21" s="241"/>
      <c r="I21" s="262"/>
      <c r="J21" s="241"/>
      <c r="K21" s="262"/>
      <c r="L21" s="241"/>
      <c r="M21" s="370">
        <v>9</v>
      </c>
      <c r="N21" s="303">
        <v>6.0813276213900567E-3</v>
      </c>
      <c r="P21" s="537"/>
    </row>
    <row r="22" spans="2:16" x14ac:dyDescent="0.2">
      <c r="B22" s="353" t="s">
        <v>145</v>
      </c>
      <c r="C22" s="263">
        <v>160</v>
      </c>
      <c r="D22" s="516">
        <v>0.10811249104693434</v>
      </c>
      <c r="E22" s="258"/>
      <c r="F22" s="241"/>
      <c r="G22" s="262"/>
      <c r="H22" s="241"/>
      <c r="I22" s="262"/>
      <c r="J22" s="241"/>
      <c r="K22" s="262"/>
      <c r="L22" s="241"/>
      <c r="M22" s="370">
        <v>160</v>
      </c>
      <c r="N22" s="303">
        <v>0.10811249104693434</v>
      </c>
    </row>
    <row r="23" spans="2:16" x14ac:dyDescent="0.2">
      <c r="B23" s="353" t="s">
        <v>146</v>
      </c>
      <c r="C23" s="263">
        <v>54</v>
      </c>
      <c r="D23" s="516">
        <v>3.6487965728340337E-2</v>
      </c>
      <c r="E23" s="258"/>
      <c r="F23" s="241"/>
      <c r="G23" s="262"/>
      <c r="H23" s="241"/>
      <c r="I23" s="262"/>
      <c r="J23" s="241"/>
      <c r="K23" s="262"/>
      <c r="L23" s="241"/>
      <c r="M23" s="370">
        <v>54</v>
      </c>
      <c r="N23" s="303">
        <v>3.6487965728340337E-2</v>
      </c>
      <c r="P23" s="537"/>
    </row>
    <row r="24" spans="2:16" x14ac:dyDescent="0.2">
      <c r="B24" s="353" t="s">
        <v>147</v>
      </c>
      <c r="C24" s="263">
        <v>31</v>
      </c>
      <c r="D24" s="516">
        <v>2.0946795140343529E-2</v>
      </c>
      <c r="E24" s="258"/>
      <c r="F24" s="241"/>
      <c r="G24" s="262"/>
      <c r="H24" s="241"/>
      <c r="I24" s="262"/>
      <c r="J24" s="241"/>
      <c r="K24" s="262"/>
      <c r="L24" s="241"/>
      <c r="M24" s="370">
        <v>31</v>
      </c>
      <c r="N24" s="303">
        <v>2.0946795140343529E-2</v>
      </c>
    </row>
    <row r="25" spans="2:16" x14ac:dyDescent="0.2">
      <c r="B25" s="134" t="s">
        <v>82</v>
      </c>
      <c r="C25" s="263">
        <v>68</v>
      </c>
      <c r="D25" s="516">
        <v>4.5947808694947093E-2</v>
      </c>
      <c r="E25" s="200"/>
      <c r="F25" s="209"/>
      <c r="G25" s="210"/>
      <c r="H25" s="209"/>
      <c r="I25" s="210"/>
      <c r="J25" s="209"/>
      <c r="K25" s="210"/>
      <c r="L25" s="209"/>
      <c r="M25" s="370">
        <v>68</v>
      </c>
      <c r="N25" s="303">
        <v>4.5947808694947093E-2</v>
      </c>
    </row>
    <row r="26" spans="2:16" x14ac:dyDescent="0.2">
      <c r="B26" s="134" t="s">
        <v>83</v>
      </c>
      <c r="C26" s="263">
        <v>46</v>
      </c>
      <c r="D26" s="516">
        <v>3.1082341175993622E-2</v>
      </c>
      <c r="E26" s="200"/>
      <c r="F26" s="209"/>
      <c r="G26" s="210"/>
      <c r="H26" s="209"/>
      <c r="I26" s="210"/>
      <c r="J26" s="209"/>
      <c r="K26" s="210"/>
      <c r="L26" s="209"/>
      <c r="M26" s="370">
        <v>46</v>
      </c>
      <c r="N26" s="303">
        <v>3.1082341175993622E-2</v>
      </c>
    </row>
    <row r="27" spans="2:16" x14ac:dyDescent="0.2">
      <c r="B27" s="134" t="s">
        <v>84</v>
      </c>
      <c r="C27" s="263">
        <v>231</v>
      </c>
      <c r="D27" s="516">
        <v>0.15608740894901144</v>
      </c>
      <c r="E27" s="210">
        <v>865</v>
      </c>
      <c r="F27" s="241">
        <v>0.5844831547224888</v>
      </c>
      <c r="G27" s="481">
        <v>3</v>
      </c>
      <c r="H27" s="242">
        <v>2.0271092071300189E-3</v>
      </c>
      <c r="I27" s="262">
        <v>331</v>
      </c>
      <c r="J27" s="209">
        <v>0.2236577158533454</v>
      </c>
      <c r="K27" s="210">
        <v>15</v>
      </c>
      <c r="L27" s="209">
        <v>1.0135546035650094E-2</v>
      </c>
      <c r="M27" s="370">
        <v>1445</v>
      </c>
      <c r="N27" s="303">
        <v>0.97639093476762573</v>
      </c>
    </row>
    <row r="28" spans="2:16" x14ac:dyDescent="0.2">
      <c r="B28" s="134" t="s">
        <v>85</v>
      </c>
      <c r="C28" s="263">
        <v>7</v>
      </c>
      <c r="D28" s="516">
        <v>4.7299214833033771E-3</v>
      </c>
      <c r="E28" s="200"/>
      <c r="F28" s="269"/>
      <c r="G28" s="262"/>
      <c r="H28" s="209"/>
      <c r="I28" s="210"/>
      <c r="J28" s="209"/>
      <c r="K28" s="210"/>
      <c r="L28" s="209"/>
      <c r="M28" s="370">
        <v>7</v>
      </c>
      <c r="N28" s="303">
        <v>4.7299214833033771E-3</v>
      </c>
    </row>
    <row r="29" spans="2:16" x14ac:dyDescent="0.2">
      <c r="B29" s="134" t="s">
        <v>86</v>
      </c>
      <c r="C29" s="263">
        <v>11</v>
      </c>
      <c r="D29" s="516">
        <v>7.4327337594767354E-3</v>
      </c>
      <c r="E29" s="200"/>
      <c r="F29" s="209"/>
      <c r="G29" s="210"/>
      <c r="H29" s="209"/>
      <c r="I29" s="210"/>
      <c r="J29" s="209"/>
      <c r="K29" s="210"/>
      <c r="L29" s="209"/>
      <c r="M29" s="370">
        <v>11</v>
      </c>
      <c r="N29" s="303">
        <v>7.4327337594767354E-3</v>
      </c>
    </row>
    <row r="30" spans="2:16" x14ac:dyDescent="0.2">
      <c r="B30" s="134" t="s">
        <v>87</v>
      </c>
      <c r="C30" s="263">
        <v>147</v>
      </c>
      <c r="D30" s="516">
        <v>9.9328351149370914E-2</v>
      </c>
      <c r="E30" s="200"/>
      <c r="F30" s="209"/>
      <c r="G30" s="210"/>
      <c r="H30" s="209"/>
      <c r="I30" s="210"/>
      <c r="J30" s="209"/>
      <c r="K30" s="210"/>
      <c r="L30" s="209"/>
      <c r="M30" s="370">
        <v>147</v>
      </c>
      <c r="N30" s="303">
        <v>9.9328351149370914E-2</v>
      </c>
    </row>
    <row r="31" spans="2:16" x14ac:dyDescent="0.2">
      <c r="B31" s="134" t="s">
        <v>88</v>
      </c>
      <c r="C31" s="263">
        <v>18</v>
      </c>
      <c r="D31" s="516">
        <v>1.2162655242780113E-2</v>
      </c>
      <c r="E31" s="200"/>
      <c r="F31" s="209"/>
      <c r="G31" s="210"/>
      <c r="H31" s="209"/>
      <c r="I31" s="210"/>
      <c r="J31" s="209"/>
      <c r="K31" s="210"/>
      <c r="L31" s="209"/>
      <c r="M31" s="370">
        <v>18</v>
      </c>
      <c r="N31" s="303">
        <v>1.2162655242780113E-2</v>
      </c>
    </row>
    <row r="32" spans="2:16" x14ac:dyDescent="0.2">
      <c r="B32" s="134" t="s">
        <v>89</v>
      </c>
      <c r="C32" s="263">
        <v>134</v>
      </c>
      <c r="D32" s="516">
        <v>9.0544211251807505E-2</v>
      </c>
      <c r="E32" s="200"/>
      <c r="F32" s="209"/>
      <c r="G32" s="210"/>
      <c r="H32" s="209"/>
      <c r="I32" s="210"/>
      <c r="J32" s="209"/>
      <c r="K32" s="210"/>
      <c r="L32" s="209"/>
      <c r="M32" s="370">
        <v>134</v>
      </c>
      <c r="N32" s="303">
        <v>9.0544211251807505E-2</v>
      </c>
    </row>
    <row r="33" spans="2:17" x14ac:dyDescent="0.2">
      <c r="B33" s="134" t="s">
        <v>90</v>
      </c>
      <c r="C33" s="263">
        <v>12</v>
      </c>
      <c r="D33" s="516">
        <v>8.1084368285200756E-3</v>
      </c>
      <c r="E33" s="200"/>
      <c r="F33" s="209"/>
      <c r="G33" s="210"/>
      <c r="H33" s="209"/>
      <c r="I33" s="210"/>
      <c r="J33" s="209"/>
      <c r="K33" s="210"/>
      <c r="L33" s="209"/>
      <c r="M33" s="370">
        <v>12</v>
      </c>
      <c r="N33" s="303">
        <v>8.1084368285200756E-3</v>
      </c>
    </row>
    <row r="34" spans="2:17" x14ac:dyDescent="0.2">
      <c r="B34" s="134" t="s">
        <v>91</v>
      </c>
      <c r="C34" s="263">
        <v>12</v>
      </c>
      <c r="D34" s="516">
        <v>8.1084368285200756E-3</v>
      </c>
      <c r="E34" s="200"/>
      <c r="F34" s="209"/>
      <c r="G34" s="210"/>
      <c r="H34" s="209"/>
      <c r="I34" s="210"/>
      <c r="J34" s="209"/>
      <c r="K34" s="210"/>
      <c r="L34" s="209"/>
      <c r="M34" s="370">
        <v>12</v>
      </c>
      <c r="N34" s="303">
        <v>8.1084368285200756E-3</v>
      </c>
    </row>
    <row r="35" spans="2:17" x14ac:dyDescent="0.2">
      <c r="B35" s="134" t="s">
        <v>92</v>
      </c>
      <c r="C35" s="263">
        <v>5</v>
      </c>
      <c r="D35" s="516">
        <v>3.378515345216698E-3</v>
      </c>
      <c r="E35" s="200"/>
      <c r="F35" s="209"/>
      <c r="G35" s="210"/>
      <c r="H35" s="209"/>
      <c r="I35" s="210"/>
      <c r="J35" s="209"/>
      <c r="K35" s="210"/>
      <c r="L35" s="209"/>
      <c r="M35" s="370">
        <v>5</v>
      </c>
      <c r="N35" s="303">
        <v>3.378515345216698E-3</v>
      </c>
    </row>
    <row r="36" spans="2:17" x14ac:dyDescent="0.2">
      <c r="B36" s="134" t="s">
        <v>93</v>
      </c>
      <c r="C36" s="263">
        <v>38</v>
      </c>
      <c r="D36" s="516">
        <v>2.5676716623646904E-2</v>
      </c>
      <c r="E36" s="200"/>
      <c r="F36" s="209"/>
      <c r="G36" s="210"/>
      <c r="H36" s="209"/>
      <c r="I36" s="210"/>
      <c r="J36" s="209"/>
      <c r="K36" s="210"/>
      <c r="L36" s="209"/>
      <c r="M36" s="370">
        <v>38</v>
      </c>
      <c r="N36" s="303">
        <v>2.5676716623646904E-2</v>
      </c>
    </row>
    <row r="37" spans="2:17" x14ac:dyDescent="0.2">
      <c r="B37" s="134" t="s">
        <v>94</v>
      </c>
      <c r="C37" s="263">
        <v>11</v>
      </c>
      <c r="D37" s="516">
        <v>7.4327337594767354E-3</v>
      </c>
      <c r="E37" s="200"/>
      <c r="F37" s="209"/>
      <c r="G37" s="210"/>
      <c r="H37" s="209"/>
      <c r="I37" s="210"/>
      <c r="J37" s="209"/>
      <c r="K37" s="210"/>
      <c r="L37" s="209"/>
      <c r="M37" s="370">
        <v>11</v>
      </c>
      <c r="N37" s="303">
        <v>7.4327337594767354E-3</v>
      </c>
    </row>
    <row r="38" spans="2:17" x14ac:dyDescent="0.2">
      <c r="B38" s="134" t="s">
        <v>95</v>
      </c>
      <c r="C38" s="263">
        <v>155</v>
      </c>
      <c r="D38" s="516">
        <v>0.10473397570171764</v>
      </c>
      <c r="E38" s="200"/>
      <c r="F38" s="209"/>
      <c r="G38" s="210"/>
      <c r="H38" s="209"/>
      <c r="I38" s="210"/>
      <c r="J38" s="209"/>
      <c r="K38" s="210"/>
      <c r="L38" s="202"/>
      <c r="M38" s="370">
        <v>155</v>
      </c>
      <c r="N38" s="303">
        <v>0.10473397570171764</v>
      </c>
    </row>
    <row r="39" spans="2:17" x14ac:dyDescent="0.2">
      <c r="B39" s="134" t="s">
        <v>96</v>
      </c>
      <c r="C39" s="263">
        <v>93</v>
      </c>
      <c r="D39" s="516">
        <v>6.2840385421030584E-2</v>
      </c>
      <c r="E39" s="200"/>
      <c r="F39" s="209"/>
      <c r="G39" s="210"/>
      <c r="H39" s="209"/>
      <c r="I39" s="210"/>
      <c r="J39" s="209"/>
      <c r="K39" s="210"/>
      <c r="L39" s="202"/>
      <c r="M39" s="370">
        <v>93</v>
      </c>
      <c r="N39" s="303">
        <v>6.2840385421030584E-2</v>
      </c>
    </row>
    <row r="40" spans="2:17" x14ac:dyDescent="0.2">
      <c r="B40" s="134" t="s">
        <v>97</v>
      </c>
      <c r="C40" s="263">
        <v>73</v>
      </c>
      <c r="D40" s="516">
        <v>4.9326324040163794E-2</v>
      </c>
      <c r="E40" s="200"/>
      <c r="F40" s="209"/>
      <c r="G40" s="210"/>
      <c r="H40" s="209"/>
      <c r="I40" s="210"/>
      <c r="J40" s="209"/>
      <c r="K40" s="210"/>
      <c r="L40" s="209"/>
      <c r="M40" s="370">
        <v>73</v>
      </c>
      <c r="N40" s="303">
        <v>4.9326324040163794E-2</v>
      </c>
      <c r="Q40" s="540"/>
    </row>
    <row r="41" spans="2:17" x14ac:dyDescent="0.2">
      <c r="B41" s="134" t="s">
        <v>98</v>
      </c>
      <c r="C41" s="263">
        <v>63</v>
      </c>
      <c r="D41" s="516">
        <v>4.2569293349730392E-2</v>
      </c>
      <c r="E41" s="200"/>
      <c r="F41" s="209"/>
      <c r="G41" s="210"/>
      <c r="H41" s="209"/>
      <c r="I41" s="210"/>
      <c r="J41" s="209"/>
      <c r="K41" s="210"/>
      <c r="L41" s="209"/>
      <c r="M41" s="370">
        <v>63</v>
      </c>
      <c r="N41" s="303">
        <v>4.2569293349730392E-2</v>
      </c>
    </row>
    <row r="42" spans="2:17" x14ac:dyDescent="0.2">
      <c r="B42" s="134" t="s">
        <v>99</v>
      </c>
      <c r="C42" s="263">
        <v>133</v>
      </c>
      <c r="D42" s="516">
        <v>0.54686150835094527</v>
      </c>
      <c r="E42" s="210">
        <v>251</v>
      </c>
      <c r="F42" s="241">
        <v>1.1174527419886207</v>
      </c>
      <c r="G42" s="481"/>
      <c r="H42" s="209"/>
      <c r="I42" s="210"/>
      <c r="J42" s="209"/>
      <c r="K42" s="210"/>
      <c r="L42" s="209"/>
      <c r="M42" s="370">
        <v>384</v>
      </c>
      <c r="N42" s="303">
        <v>0.25946997851264242</v>
      </c>
      <c r="Q42" s="537"/>
    </row>
    <row r="43" spans="2:17" x14ac:dyDescent="0.2">
      <c r="B43" s="134" t="s">
        <v>100</v>
      </c>
      <c r="C43" s="263">
        <v>96</v>
      </c>
      <c r="D43" s="516">
        <v>6.4867494628160605E-2</v>
      </c>
      <c r="E43" s="200"/>
      <c r="F43" s="269"/>
      <c r="G43" s="210"/>
      <c r="H43" s="209"/>
      <c r="I43" s="210"/>
      <c r="J43" s="209"/>
      <c r="K43" s="210"/>
      <c r="L43" s="209"/>
      <c r="M43" s="370">
        <v>96</v>
      </c>
      <c r="N43" s="303">
        <v>6.4867494628160605E-2</v>
      </c>
    </row>
    <row r="44" spans="2:17" x14ac:dyDescent="0.2">
      <c r="B44" s="134" t="s">
        <v>101</v>
      </c>
      <c r="C44" s="263">
        <v>68</v>
      </c>
      <c r="D44" s="516">
        <v>4.5947808694947093E-2</v>
      </c>
      <c r="E44" s="200"/>
      <c r="F44" s="209"/>
      <c r="G44" s="481">
        <v>107</v>
      </c>
      <c r="H44" s="482">
        <v>7.2300228387637333E-2</v>
      </c>
      <c r="I44" s="210"/>
      <c r="J44" s="209"/>
      <c r="K44" s="210"/>
      <c r="L44" s="209"/>
      <c r="M44" s="370">
        <v>175</v>
      </c>
      <c r="N44" s="303">
        <v>0.11824803708258443</v>
      </c>
    </row>
    <row r="45" spans="2:17" x14ac:dyDescent="0.2">
      <c r="B45" s="134" t="s">
        <v>102</v>
      </c>
      <c r="C45" s="263">
        <v>357</v>
      </c>
      <c r="D45" s="516">
        <v>0.24122599564847225</v>
      </c>
      <c r="E45" s="200"/>
      <c r="F45" s="209"/>
      <c r="G45" s="481"/>
      <c r="H45" s="482"/>
      <c r="I45" s="210"/>
      <c r="J45" s="209"/>
      <c r="K45" s="210"/>
      <c r="L45" s="209"/>
      <c r="M45" s="370">
        <v>357</v>
      </c>
      <c r="N45" s="303">
        <v>0.24122599564847225</v>
      </c>
    </row>
    <row r="46" spans="2:17" x14ac:dyDescent="0.2">
      <c r="B46" s="134" t="s">
        <v>103</v>
      </c>
      <c r="C46" s="263">
        <v>280</v>
      </c>
      <c r="D46" s="516">
        <v>0.18919685933213509</v>
      </c>
      <c r="E46" s="200"/>
      <c r="F46" s="209"/>
      <c r="G46" s="481"/>
      <c r="H46" s="482"/>
      <c r="I46" s="210"/>
      <c r="J46" s="209"/>
      <c r="K46" s="210"/>
      <c r="L46" s="209"/>
      <c r="M46" s="370">
        <v>280</v>
      </c>
      <c r="N46" s="303">
        <v>0.18919685933213509</v>
      </c>
    </row>
    <row r="47" spans="2:17" x14ac:dyDescent="0.2">
      <c r="B47" s="139" t="s">
        <v>104</v>
      </c>
      <c r="C47" s="263">
        <v>68</v>
      </c>
      <c r="D47" s="516">
        <v>4.5947808694947093E-2</v>
      </c>
      <c r="E47" s="200"/>
      <c r="F47" s="209"/>
      <c r="G47" s="481"/>
      <c r="H47" s="482"/>
      <c r="I47" s="210"/>
      <c r="J47" s="209"/>
      <c r="K47" s="210"/>
      <c r="L47" s="209"/>
      <c r="M47" s="370">
        <v>68</v>
      </c>
      <c r="N47" s="303">
        <v>4.5947808694947093E-2</v>
      </c>
    </row>
    <row r="48" spans="2:17" x14ac:dyDescent="0.2">
      <c r="B48" s="139" t="s">
        <v>105</v>
      </c>
      <c r="C48" s="263">
        <v>51</v>
      </c>
      <c r="D48" s="516">
        <v>3.4460856521210316E-2</v>
      </c>
      <c r="E48" s="200"/>
      <c r="F48" s="209"/>
      <c r="G48" s="481">
        <v>80</v>
      </c>
      <c r="H48" s="482">
        <v>5.4056245523467168E-2</v>
      </c>
      <c r="I48" s="210"/>
      <c r="J48" s="209"/>
      <c r="K48" s="210"/>
      <c r="L48" s="209"/>
      <c r="M48" s="370">
        <v>131</v>
      </c>
      <c r="N48" s="303">
        <v>8.8517102044677484E-2</v>
      </c>
    </row>
    <row r="49" spans="2:18" x14ac:dyDescent="0.2">
      <c r="B49" s="139" t="s">
        <v>106</v>
      </c>
      <c r="C49" s="263">
        <v>5085</v>
      </c>
      <c r="D49" s="516">
        <v>3.4359501060853819</v>
      </c>
      <c r="E49" s="200">
        <v>854</v>
      </c>
      <c r="F49" s="209">
        <v>0.57705042096301207</v>
      </c>
      <c r="G49" s="481">
        <v>74</v>
      </c>
      <c r="H49" s="482">
        <v>5.0002027109207127E-2</v>
      </c>
      <c r="I49" s="262">
        <v>320</v>
      </c>
      <c r="J49" s="209">
        <v>0.21622498209386867</v>
      </c>
      <c r="K49" s="210">
        <v>15</v>
      </c>
      <c r="L49" s="209">
        <v>1.0135546035650094E-2</v>
      </c>
      <c r="M49" s="370">
        <v>6348</v>
      </c>
      <c r="N49" s="303">
        <v>4.28936308228712</v>
      </c>
    </row>
    <row r="50" spans="2:18" x14ac:dyDescent="0.2">
      <c r="B50" s="353" t="s">
        <v>107</v>
      </c>
      <c r="C50" s="263">
        <v>4835</v>
      </c>
      <c r="D50" s="516">
        <v>3.2670243388245468</v>
      </c>
      <c r="E50" s="210">
        <v>854</v>
      </c>
      <c r="F50" s="209">
        <v>0.57705042096301207</v>
      </c>
      <c r="G50" s="481">
        <v>74</v>
      </c>
      <c r="H50" s="482">
        <v>5.0002027109207127E-2</v>
      </c>
      <c r="I50" s="262">
        <v>320</v>
      </c>
      <c r="J50" s="209">
        <v>0.21622498209386867</v>
      </c>
      <c r="K50" s="210">
        <v>15</v>
      </c>
      <c r="L50" s="209">
        <v>1.0135546035650094E-2</v>
      </c>
      <c r="M50" s="370">
        <v>6098</v>
      </c>
      <c r="N50" s="303">
        <v>4.120437315026285</v>
      </c>
    </row>
    <row r="51" spans="2:18" x14ac:dyDescent="0.2">
      <c r="B51" s="134" t="s">
        <v>108</v>
      </c>
      <c r="C51" s="263">
        <v>166</v>
      </c>
      <c r="D51" s="516">
        <v>0.11216670946119438</v>
      </c>
      <c r="E51" s="200"/>
      <c r="F51" s="201"/>
      <c r="G51" s="481"/>
      <c r="H51" s="483"/>
      <c r="I51" s="210"/>
      <c r="J51" s="201"/>
      <c r="K51" s="200"/>
      <c r="L51" s="233"/>
      <c r="M51" s="370">
        <v>166</v>
      </c>
      <c r="N51" s="303">
        <v>0.11216670946119438</v>
      </c>
    </row>
    <row r="52" spans="2:18" x14ac:dyDescent="0.2">
      <c r="B52" s="134" t="s">
        <v>109</v>
      </c>
      <c r="C52" s="263">
        <v>84</v>
      </c>
      <c r="D52" s="516">
        <v>5.6759057799640529E-2</v>
      </c>
      <c r="E52" s="200"/>
      <c r="F52" s="201"/>
      <c r="G52" s="481"/>
      <c r="H52" s="483"/>
      <c r="I52" s="210"/>
      <c r="J52" s="201"/>
      <c r="K52" s="210"/>
      <c r="L52" s="201"/>
      <c r="M52" s="370">
        <v>84</v>
      </c>
      <c r="N52" s="303">
        <v>5.6759057799640529E-2</v>
      </c>
      <c r="Q52" s="540"/>
    </row>
    <row r="53" spans="2:18" x14ac:dyDescent="0.2">
      <c r="B53" s="139" t="s">
        <v>110</v>
      </c>
      <c r="C53" s="263">
        <v>130</v>
      </c>
      <c r="D53" s="516">
        <v>8.7841398975634144E-2</v>
      </c>
      <c r="E53" s="210"/>
      <c r="F53" s="201"/>
      <c r="G53" s="481"/>
      <c r="H53" s="483"/>
      <c r="I53" s="210"/>
      <c r="J53" s="232"/>
      <c r="K53" s="234"/>
      <c r="L53" s="232"/>
      <c r="M53" s="370">
        <v>130</v>
      </c>
      <c r="N53" s="303">
        <v>8.7841398975634144E-2</v>
      </c>
      <c r="Q53" s="540"/>
    </row>
    <row r="54" spans="2:18" x14ac:dyDescent="0.2">
      <c r="B54" s="139" t="s">
        <v>111</v>
      </c>
      <c r="C54" s="263">
        <v>13</v>
      </c>
      <c r="D54" s="516">
        <v>8.7841398975634141E-3</v>
      </c>
      <c r="E54" s="210"/>
      <c r="F54" s="201"/>
      <c r="G54" s="481">
        <v>19</v>
      </c>
      <c r="H54" s="482">
        <v>1.2838358311823452E-2</v>
      </c>
      <c r="I54" s="210"/>
      <c r="J54" s="201"/>
      <c r="K54" s="210"/>
      <c r="L54" s="201"/>
      <c r="M54" s="370">
        <v>32</v>
      </c>
      <c r="N54" s="303">
        <v>2.1622498209386866E-2</v>
      </c>
    </row>
    <row r="55" spans="2:18" x14ac:dyDescent="0.2">
      <c r="B55" s="139" t="s">
        <v>112</v>
      </c>
      <c r="C55" s="263">
        <v>4912</v>
      </c>
      <c r="D55" s="516">
        <v>3.3190534751408842</v>
      </c>
      <c r="E55" s="258">
        <v>135</v>
      </c>
      <c r="F55" s="241">
        <v>9.1219914320850845E-2</v>
      </c>
      <c r="G55" s="481">
        <v>23</v>
      </c>
      <c r="H55" s="482">
        <v>1.5541170587996811E-2</v>
      </c>
      <c r="I55" s="210"/>
      <c r="J55" s="201"/>
      <c r="K55" s="342">
        <v>9</v>
      </c>
      <c r="L55" s="533">
        <v>6.0813276213900567E-3</v>
      </c>
      <c r="M55" s="370">
        <v>5079</v>
      </c>
      <c r="N55" s="303">
        <v>3.3406759733502711</v>
      </c>
    </row>
    <row r="56" spans="2:18" x14ac:dyDescent="0.2">
      <c r="B56" s="134" t="s">
        <v>113</v>
      </c>
      <c r="C56" s="263">
        <v>3944</v>
      </c>
      <c r="D56" s="516">
        <v>2.6649729043069312</v>
      </c>
      <c r="E56" s="262">
        <v>135</v>
      </c>
      <c r="F56" s="241">
        <v>9.1219914320850845E-2</v>
      </c>
      <c r="G56" s="481">
        <v>23</v>
      </c>
      <c r="H56" s="482">
        <v>1.5541170587996811E-2</v>
      </c>
      <c r="I56" s="210"/>
      <c r="J56" s="201"/>
      <c r="K56" s="342">
        <v>9</v>
      </c>
      <c r="L56" s="533">
        <v>6.0813276213900567E-3</v>
      </c>
      <c r="M56" s="370">
        <v>4111</v>
      </c>
      <c r="N56" s="303">
        <v>2.7778153168371689</v>
      </c>
    </row>
    <row r="57" spans="2:18" x14ac:dyDescent="0.2">
      <c r="B57" s="134" t="s">
        <v>114</v>
      </c>
      <c r="C57" s="263">
        <v>968</v>
      </c>
      <c r="D57" s="516">
        <v>0.65408057083395277</v>
      </c>
      <c r="E57" s="258"/>
      <c r="F57" s="201"/>
      <c r="G57" s="481"/>
      <c r="H57" s="482"/>
      <c r="I57" s="210"/>
      <c r="J57" s="201"/>
      <c r="K57" s="210"/>
      <c r="L57" s="132"/>
      <c r="M57" s="370">
        <v>968</v>
      </c>
      <c r="N57" s="303">
        <v>0.65408057083395277</v>
      </c>
      <c r="R57">
        <f>+R52</f>
        <v>0</v>
      </c>
    </row>
    <row r="58" spans="2:18" ht="13.5" thickBot="1" x14ac:dyDescent="0.25">
      <c r="B58" s="354" t="s">
        <v>115</v>
      </c>
      <c r="C58" s="263">
        <v>0</v>
      </c>
      <c r="D58" s="518">
        <v>0</v>
      </c>
      <c r="E58" s="203"/>
      <c r="F58" s="204"/>
      <c r="G58" s="213"/>
      <c r="H58" s="214"/>
      <c r="I58" s="213"/>
      <c r="J58" s="204"/>
      <c r="K58" s="213"/>
      <c r="L58" s="534"/>
      <c r="M58" s="370">
        <v>0</v>
      </c>
      <c r="N58" s="303">
        <v>0</v>
      </c>
    </row>
    <row r="59" spans="2:18" ht="13.5" thickBot="1" x14ac:dyDescent="0.25">
      <c r="B59" s="355" t="s">
        <v>26</v>
      </c>
      <c r="C59" s="350">
        <v>3871</v>
      </c>
      <c r="D59" s="519">
        <v>2.6156465802667674</v>
      </c>
      <c r="E59" s="211">
        <v>587</v>
      </c>
      <c r="F59" s="523">
        <v>0.39663770152844036</v>
      </c>
      <c r="G59" s="217">
        <v>90</v>
      </c>
      <c r="H59" s="218">
        <v>6.0813276213900563E-2</v>
      </c>
      <c r="I59" s="531">
        <v>314</v>
      </c>
      <c r="J59" s="218">
        <v>0.21217076367960863</v>
      </c>
      <c r="K59" s="211">
        <v>0</v>
      </c>
      <c r="L59" s="188">
        <v>0</v>
      </c>
      <c r="M59" s="196">
        <v>4862</v>
      </c>
      <c r="N59" s="245">
        <v>3.2852683216887169</v>
      </c>
    </row>
    <row r="60" spans="2:18" x14ac:dyDescent="0.2">
      <c r="B60" s="134" t="s">
        <v>116</v>
      </c>
      <c r="C60" s="351">
        <v>138</v>
      </c>
      <c r="D60" s="516">
        <v>9.3247023527980866E-2</v>
      </c>
      <c r="E60" s="210"/>
      <c r="F60" s="209"/>
      <c r="G60" s="219"/>
      <c r="H60" s="220"/>
      <c r="I60" s="135">
        <v>4</v>
      </c>
      <c r="J60" s="221">
        <v>2.7028122761733582E-3</v>
      </c>
      <c r="K60" s="210"/>
      <c r="L60" s="209"/>
      <c r="M60" s="370">
        <v>142</v>
      </c>
      <c r="N60" s="303">
        <v>9.5949835804154227E-2</v>
      </c>
    </row>
    <row r="61" spans="2:18" x14ac:dyDescent="0.2">
      <c r="B61" s="134" t="s">
        <v>117</v>
      </c>
      <c r="C61" s="351">
        <v>28</v>
      </c>
      <c r="D61" s="516">
        <v>1.8919685933213509E-2</v>
      </c>
      <c r="E61" s="210"/>
      <c r="F61" s="209"/>
      <c r="G61" s="484">
        <v>28</v>
      </c>
      <c r="H61" s="220">
        <v>1.8919685933213509E-2</v>
      </c>
      <c r="I61" s="210"/>
      <c r="J61" s="219"/>
      <c r="K61" s="210"/>
      <c r="L61" s="209"/>
      <c r="M61" s="370">
        <v>56</v>
      </c>
      <c r="N61" s="303">
        <v>3.7839371866427017E-2</v>
      </c>
    </row>
    <row r="62" spans="2:18" x14ac:dyDescent="0.2">
      <c r="B62" s="134" t="s">
        <v>118</v>
      </c>
      <c r="C62" s="351">
        <v>309</v>
      </c>
      <c r="D62" s="516">
        <v>0.20879224833439194</v>
      </c>
      <c r="E62" s="210"/>
      <c r="F62" s="209"/>
      <c r="G62" s="484"/>
      <c r="H62" s="340"/>
      <c r="I62" s="341"/>
      <c r="J62" s="528"/>
      <c r="K62" s="210"/>
      <c r="L62" s="209"/>
      <c r="M62" s="370">
        <v>309</v>
      </c>
      <c r="N62" s="303">
        <v>0.20879224833439194</v>
      </c>
    </row>
    <row r="63" spans="2:18" x14ac:dyDescent="0.2">
      <c r="B63" s="134" t="s">
        <v>119</v>
      </c>
      <c r="C63" s="351">
        <v>1470</v>
      </c>
      <c r="D63" s="516">
        <v>0.99328351149370919</v>
      </c>
      <c r="E63" s="210">
        <v>504</v>
      </c>
      <c r="F63" s="209">
        <v>0.34055434679784313</v>
      </c>
      <c r="G63" s="484">
        <v>58</v>
      </c>
      <c r="H63" s="241">
        <v>3.9190778004513697E-2</v>
      </c>
      <c r="I63" s="528"/>
      <c r="J63" s="529"/>
      <c r="K63" s="210"/>
      <c r="L63" s="209"/>
      <c r="M63" s="370">
        <v>2032</v>
      </c>
      <c r="N63" s="303">
        <v>1.373028636296066</v>
      </c>
    </row>
    <row r="64" spans="2:18" ht="13.5" thickBot="1" x14ac:dyDescent="0.25">
      <c r="B64" s="356" t="s">
        <v>120</v>
      </c>
      <c r="C64" s="351">
        <v>1926</v>
      </c>
      <c r="D64" s="518">
        <v>1.3014041109774721</v>
      </c>
      <c r="E64" s="213">
        <v>83</v>
      </c>
      <c r="F64" s="214">
        <v>5.6083354730597189E-2</v>
      </c>
      <c r="G64" s="484">
        <v>4</v>
      </c>
      <c r="H64" s="485">
        <v>2.7028122761733582E-3</v>
      </c>
      <c r="I64" s="532">
        <v>314</v>
      </c>
      <c r="J64" s="359">
        <v>0.21217076367960863</v>
      </c>
      <c r="K64" s="210"/>
      <c r="L64" s="209"/>
      <c r="M64" s="370">
        <v>2327</v>
      </c>
      <c r="N64" s="303">
        <v>1.5723610416638512</v>
      </c>
    </row>
    <row r="65" spans="2:14" ht="13.5" thickBot="1" x14ac:dyDescent="0.25">
      <c r="B65" s="355" t="s">
        <v>32</v>
      </c>
      <c r="C65" s="350">
        <v>16868</v>
      </c>
      <c r="D65" s="519">
        <v>11.397759368623053</v>
      </c>
      <c r="E65" s="244">
        <v>2692</v>
      </c>
      <c r="F65" s="520">
        <v>1.8189926618646701</v>
      </c>
      <c r="G65" s="216">
        <v>396</v>
      </c>
      <c r="H65" s="206">
        <v>0.2675784153411625</v>
      </c>
      <c r="I65" s="155">
        <v>965</v>
      </c>
      <c r="J65" s="215">
        <v>0.65205346162682276</v>
      </c>
      <c r="K65" s="216">
        <v>39</v>
      </c>
      <c r="L65" s="150">
        <v>2.6352419692690244E-2</v>
      </c>
      <c r="M65" s="527">
        <v>20960</v>
      </c>
      <c r="N65" s="245">
        <v>14.162736327148398</v>
      </c>
    </row>
    <row r="66" spans="2:14" ht="18" customHeight="1" x14ac:dyDescent="0.2">
      <c r="B66" s="614" t="s">
        <v>192</v>
      </c>
      <c r="C66" s="615"/>
      <c r="D66" s="616"/>
      <c r="E66" s="615"/>
      <c r="F66" s="615"/>
      <c r="G66" s="615"/>
      <c r="H66" s="615"/>
      <c r="I66" s="615"/>
      <c r="J66" s="615"/>
      <c r="K66" s="615"/>
      <c r="L66" s="615"/>
      <c r="M66" s="616"/>
      <c r="N66" s="616"/>
    </row>
    <row r="67" spans="2:14" ht="12" customHeight="1" x14ac:dyDescent="0.2">
      <c r="B67" s="612" t="s">
        <v>131</v>
      </c>
      <c r="C67" s="612"/>
      <c r="D67" s="612"/>
      <c r="E67" s="612"/>
      <c r="F67" s="612"/>
      <c r="G67" s="612"/>
      <c r="H67" s="612"/>
      <c r="I67" s="612"/>
      <c r="J67" s="612"/>
      <c r="K67" s="612"/>
      <c r="L67" s="612"/>
      <c r="M67" s="612"/>
      <c r="N67" s="612"/>
    </row>
    <row r="68" spans="2:14" x14ac:dyDescent="0.2">
      <c r="B68" s="613" t="s">
        <v>181</v>
      </c>
      <c r="C68" s="613"/>
      <c r="D68" s="613"/>
      <c r="E68" s="613"/>
      <c r="F68" s="613"/>
      <c r="G68" s="613"/>
      <c r="H68" s="613"/>
      <c r="I68" s="613"/>
      <c r="J68" s="613"/>
      <c r="K68" s="613"/>
      <c r="L68" s="613"/>
      <c r="M68" s="613"/>
      <c r="N68" s="613"/>
    </row>
    <row r="69" spans="2:14" x14ac:dyDescent="0.2">
      <c r="B69" s="612" t="s">
        <v>44</v>
      </c>
      <c r="C69" s="612"/>
      <c r="D69" s="612"/>
      <c r="E69" s="612"/>
      <c r="F69" s="612"/>
      <c r="G69" s="612"/>
      <c r="H69" s="612"/>
      <c r="I69" s="612"/>
      <c r="J69" s="612"/>
      <c r="K69" s="612"/>
      <c r="L69" s="612"/>
      <c r="M69" s="612"/>
      <c r="N69" s="612"/>
    </row>
    <row r="70" spans="2:14" x14ac:dyDescent="0.2">
      <c r="B70" s="612" t="s">
        <v>148</v>
      </c>
      <c r="C70" s="612"/>
      <c r="D70" s="612"/>
      <c r="E70" s="612"/>
      <c r="F70" s="612"/>
      <c r="G70" s="612"/>
      <c r="H70" s="612"/>
      <c r="I70" s="612"/>
      <c r="J70" s="612"/>
      <c r="K70" s="612"/>
      <c r="L70" s="612"/>
      <c r="M70" s="612"/>
      <c r="N70" s="612"/>
    </row>
    <row r="71" spans="2:14" x14ac:dyDescent="0.2">
      <c r="B71" s="113"/>
      <c r="C71" s="191"/>
      <c r="D71" s="377"/>
      <c r="E71" s="191"/>
      <c r="F71" s="191"/>
      <c r="G71" s="191"/>
      <c r="H71" s="191"/>
      <c r="I71" s="191"/>
      <c r="J71" s="191"/>
      <c r="K71" s="191"/>
      <c r="L71" s="191"/>
      <c r="M71" s="608" t="s">
        <v>75</v>
      </c>
      <c r="N71" s="608"/>
    </row>
    <row r="72" spans="2:14" x14ac:dyDescent="0.2">
      <c r="B72" s="498"/>
      <c r="C72" s="499"/>
      <c r="D72" s="500"/>
      <c r="E72" s="499"/>
      <c r="F72" s="500"/>
      <c r="G72" s="499"/>
      <c r="H72" s="500"/>
      <c r="I72" s="499"/>
      <c r="J72" s="500"/>
      <c r="K72" s="499"/>
      <c r="L72" s="500"/>
      <c r="M72" s="499"/>
      <c r="N72" s="500"/>
    </row>
    <row r="73" spans="2:14" x14ac:dyDescent="0.2">
      <c r="B73" s="322"/>
      <c r="C73" s="322"/>
      <c r="D73" s="322"/>
      <c r="E73" s="322"/>
      <c r="F73" s="322"/>
      <c r="G73" s="322"/>
      <c r="H73" s="322"/>
      <c r="I73" s="322"/>
      <c r="J73" s="322"/>
      <c r="K73" s="322"/>
      <c r="L73" s="322"/>
      <c r="M73" s="322"/>
      <c r="N73" s="322"/>
    </row>
  </sheetData>
  <mergeCells count="13">
    <mergeCell ref="M71:N71"/>
    <mergeCell ref="B66:N66"/>
    <mergeCell ref="B67:N67"/>
    <mergeCell ref="B68:N68"/>
    <mergeCell ref="B69:N69"/>
    <mergeCell ref="B70:N70"/>
    <mergeCell ref="B9:N9"/>
    <mergeCell ref="C12:D13"/>
    <mergeCell ref="E12:F13"/>
    <mergeCell ref="G12:H13"/>
    <mergeCell ref="I12:J13"/>
    <mergeCell ref="K12:L13"/>
    <mergeCell ref="M12:N13"/>
  </mergeCells>
  <hyperlinks>
    <hyperlink ref="M71:N71" location="Índice!A1" tooltip="Índice" display="Índic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showGridLines="0" showRowColHeaders="0" workbookViewId="0">
      <pane ySplit="12" topLeftCell="A46" activePane="bottomLeft" state="frozen"/>
      <selection pane="bottomLeft" activeCell="P27" sqref="P27"/>
    </sheetView>
  </sheetViews>
  <sheetFormatPr baseColWidth="10" defaultColWidth="12.42578125" defaultRowHeight="12.75" x14ac:dyDescent="0.2"/>
  <cols>
    <col min="1" max="1" width="10.140625" style="113" customWidth="1"/>
    <col min="2" max="2" width="37.5703125" style="113" customWidth="1"/>
    <col min="3" max="3" width="9.85546875" style="191" customWidth="1"/>
    <col min="4" max="13" width="9.7109375" style="191" customWidth="1"/>
    <col min="14" max="14" width="9.85546875" style="191" customWidth="1"/>
    <col min="15" max="15" width="12.42578125" style="446"/>
    <col min="16" max="16384" width="12.42578125" style="113"/>
  </cols>
  <sheetData>
    <row r="1" spans="1:15" x14ac:dyDescent="0.2">
      <c r="A1"/>
    </row>
    <row r="2" spans="1:15" x14ac:dyDescent="0.2">
      <c r="D2" s="492"/>
      <c r="E2" s="380"/>
      <c r="F2" s="380"/>
      <c r="G2" s="380"/>
      <c r="H2" s="380"/>
      <c r="I2" s="380"/>
      <c r="J2" s="380"/>
      <c r="K2" s="380"/>
      <c r="L2" s="380"/>
      <c r="M2" s="380"/>
      <c r="N2" s="380"/>
      <c r="O2" s="509"/>
    </row>
    <row r="3" spans="1:15" x14ac:dyDescent="0.2">
      <c r="C3" s="619"/>
      <c r="D3" s="619"/>
      <c r="E3" s="619"/>
      <c r="F3" s="522"/>
      <c r="G3" s="380"/>
      <c r="H3" s="380"/>
      <c r="I3" s="380"/>
      <c r="J3" s="380"/>
      <c r="K3" s="380"/>
      <c r="L3" s="380"/>
      <c r="M3" s="380"/>
      <c r="N3" s="380"/>
      <c r="O3" s="509"/>
    </row>
    <row r="4" spans="1:15" x14ac:dyDescent="0.2">
      <c r="C4" s="380"/>
      <c r="D4" s="521"/>
      <c r="E4" s="521"/>
      <c r="F4" s="521"/>
      <c r="G4" s="380"/>
      <c r="H4" s="384"/>
      <c r="I4" s="380"/>
      <c r="J4" s="380"/>
      <c r="K4" s="380"/>
      <c r="L4" s="380"/>
      <c r="M4" s="380"/>
      <c r="N4" s="380"/>
      <c r="O4" s="509"/>
    </row>
    <row r="5" spans="1:15" s="112" customFormat="1" x14ac:dyDescent="0.2">
      <c r="C5" s="495"/>
      <c r="D5" s="494"/>
      <c r="E5" s="492"/>
      <c r="F5" s="379"/>
      <c r="G5" s="492"/>
      <c r="H5" s="492"/>
      <c r="I5" s="297"/>
      <c r="J5" s="492"/>
      <c r="K5" s="492"/>
      <c r="L5" s="492"/>
      <c r="M5" s="492"/>
      <c r="N5" s="495"/>
      <c r="O5" s="509"/>
    </row>
    <row r="6" spans="1:15" s="112" customFormat="1" x14ac:dyDescent="0.2">
      <c r="C6" s="495"/>
      <c r="D6" s="496"/>
      <c r="E6" s="492"/>
      <c r="F6" s="379"/>
      <c r="G6" s="492"/>
      <c r="H6" s="492"/>
      <c r="I6" s="492"/>
      <c r="J6" s="492"/>
      <c r="K6" s="492"/>
      <c r="L6" s="492"/>
      <c r="M6" s="492"/>
      <c r="N6" s="521"/>
      <c r="O6" s="510"/>
    </row>
    <row r="8" spans="1:15" s="124" customFormat="1" x14ac:dyDescent="0.2">
      <c r="B8" s="599" t="s">
        <v>186</v>
      </c>
      <c r="C8" s="599"/>
      <c r="D8" s="599"/>
      <c r="E8" s="599"/>
      <c r="F8" s="599"/>
      <c r="G8" s="599"/>
      <c r="H8" s="599"/>
      <c r="I8" s="599"/>
      <c r="J8" s="599"/>
      <c r="K8" s="599"/>
      <c r="L8" s="599"/>
      <c r="M8" s="599"/>
      <c r="N8" s="599"/>
      <c r="O8" s="446"/>
    </row>
    <row r="9" spans="1:15" s="124" customFormat="1" ht="13.5" thickBot="1" x14ac:dyDescent="0.25">
      <c r="C9" s="480"/>
      <c r="D9" s="472"/>
      <c r="E9" s="472"/>
      <c r="F9" s="472"/>
      <c r="G9" s="472"/>
      <c r="H9" s="472"/>
      <c r="I9" s="472"/>
      <c r="J9" s="472"/>
      <c r="K9" s="472"/>
      <c r="L9" s="472"/>
      <c r="M9" s="472"/>
      <c r="N9" s="472"/>
      <c r="O9" s="446"/>
    </row>
    <row r="10" spans="1:15" s="124" customFormat="1" ht="12.75" customHeight="1" x14ac:dyDescent="0.2">
      <c r="B10" s="125"/>
      <c r="C10" s="600" t="s">
        <v>34</v>
      </c>
      <c r="D10" s="601"/>
      <c r="E10" s="600" t="s">
        <v>39</v>
      </c>
      <c r="F10" s="601"/>
      <c r="G10" s="600" t="s">
        <v>40</v>
      </c>
      <c r="H10" s="601"/>
      <c r="I10" s="600" t="s">
        <v>45</v>
      </c>
      <c r="J10" s="601"/>
      <c r="K10" s="604" t="s">
        <v>48</v>
      </c>
      <c r="L10" s="605"/>
      <c r="M10" s="600" t="s">
        <v>47</v>
      </c>
      <c r="N10" s="601"/>
      <c r="O10" s="446"/>
    </row>
    <row r="11" spans="1:15" s="124" customFormat="1" ht="25.5" customHeight="1" x14ac:dyDescent="0.2">
      <c r="B11" s="126" t="s">
        <v>33</v>
      </c>
      <c r="C11" s="602"/>
      <c r="D11" s="603"/>
      <c r="E11" s="602"/>
      <c r="F11" s="603"/>
      <c r="G11" s="602"/>
      <c r="H11" s="603"/>
      <c r="I11" s="602"/>
      <c r="J11" s="603"/>
      <c r="K11" s="606"/>
      <c r="L11" s="607"/>
      <c r="M11" s="602"/>
      <c r="N11" s="603"/>
      <c r="O11" s="446"/>
    </row>
    <row r="12" spans="1:15" s="124" customFormat="1" ht="15" customHeight="1" thickBot="1" x14ac:dyDescent="0.25">
      <c r="B12" s="171"/>
      <c r="C12" s="253" t="s">
        <v>1</v>
      </c>
      <c r="D12" s="347" t="s">
        <v>0</v>
      </c>
      <c r="E12" s="253" t="s">
        <v>1</v>
      </c>
      <c r="F12" s="252" t="s">
        <v>0</v>
      </c>
      <c r="G12" s="253" t="s">
        <v>1</v>
      </c>
      <c r="H12" s="252" t="s">
        <v>0</v>
      </c>
      <c r="I12" s="253" t="s">
        <v>1</v>
      </c>
      <c r="J12" s="252" t="s">
        <v>0</v>
      </c>
      <c r="K12" s="253" t="s">
        <v>1</v>
      </c>
      <c r="L12" s="252" t="s">
        <v>0</v>
      </c>
      <c r="M12" s="373" t="s">
        <v>1</v>
      </c>
      <c r="N12" s="374" t="s">
        <v>0</v>
      </c>
      <c r="O12" s="446"/>
    </row>
    <row r="13" spans="1:15" s="124" customFormat="1" ht="13.5" customHeight="1" thickBot="1" x14ac:dyDescent="0.25">
      <c r="B13" s="148" t="s">
        <v>4</v>
      </c>
      <c r="C13" s="151">
        <v>11312</v>
      </c>
      <c r="D13" s="517">
        <v>7.4851894225380162</v>
      </c>
      <c r="E13" s="244">
        <v>2082</v>
      </c>
      <c r="F13" s="206">
        <v>1.3776665821891929</v>
      </c>
      <c r="G13" s="216">
        <v>304</v>
      </c>
      <c r="H13" s="206">
        <v>0.20115784869621262</v>
      </c>
      <c r="I13" s="361">
        <v>652</v>
      </c>
      <c r="J13" s="206">
        <v>0.43143064917740337</v>
      </c>
      <c r="K13" s="216">
        <v>39</v>
      </c>
      <c r="L13" s="206">
        <v>2.5806434536685172E-2</v>
      </c>
      <c r="M13" s="257">
        <v>14389</v>
      </c>
      <c r="N13" s="372">
        <v>9.5212509371375109</v>
      </c>
      <c r="O13" s="468"/>
    </row>
    <row r="14" spans="1:15" s="124" customFormat="1" x14ac:dyDescent="0.2">
      <c r="B14" s="352" t="s">
        <v>78</v>
      </c>
      <c r="C14" s="263">
        <v>2606</v>
      </c>
      <c r="D14" s="516">
        <v>1.7243991898102962</v>
      </c>
      <c r="E14" s="198">
        <v>1111</v>
      </c>
      <c r="F14" s="208">
        <v>0.73515253257069801</v>
      </c>
      <c r="G14" s="207">
        <v>108</v>
      </c>
      <c r="H14" s="208">
        <v>7.146397256312817E-2</v>
      </c>
      <c r="I14" s="360">
        <v>335</v>
      </c>
      <c r="J14" s="208">
        <v>0.22167065563562902</v>
      </c>
      <c r="K14" s="207">
        <v>15</v>
      </c>
      <c r="L14" s="208">
        <v>9.9255517448789115E-3</v>
      </c>
      <c r="M14" s="370">
        <v>4175</v>
      </c>
      <c r="N14" s="303">
        <v>2.7626119023246303</v>
      </c>
      <c r="O14" s="468"/>
    </row>
    <row r="15" spans="1:15" s="124" customFormat="1" x14ac:dyDescent="0.2">
      <c r="B15" s="134" t="s">
        <v>79</v>
      </c>
      <c r="C15" s="263">
        <v>207</v>
      </c>
      <c r="D15" s="516">
        <v>0.13697261407932898</v>
      </c>
      <c r="E15" s="200"/>
      <c r="F15" s="209"/>
      <c r="G15" s="210"/>
      <c r="H15" s="202"/>
      <c r="I15" s="210"/>
      <c r="J15" s="209"/>
      <c r="K15" s="210"/>
      <c r="L15" s="209"/>
      <c r="M15" s="370">
        <v>207</v>
      </c>
      <c r="N15" s="303">
        <v>0.13697261407932898</v>
      </c>
      <c r="O15" s="468"/>
    </row>
    <row r="16" spans="1:15" s="124" customFormat="1" x14ac:dyDescent="0.2">
      <c r="B16" s="134" t="s">
        <v>80</v>
      </c>
      <c r="C16" s="263">
        <v>75</v>
      </c>
      <c r="D16" s="516">
        <v>4.9627758724394559E-2</v>
      </c>
      <c r="E16" s="200"/>
      <c r="F16" s="209"/>
      <c r="G16" s="210"/>
      <c r="H16" s="209"/>
      <c r="I16" s="210"/>
      <c r="J16" s="209"/>
      <c r="K16" s="210"/>
      <c r="L16" s="209"/>
      <c r="M16" s="370">
        <v>75</v>
      </c>
      <c r="N16" s="303">
        <v>4.9627758724394601E-2</v>
      </c>
      <c r="O16" s="468"/>
    </row>
    <row r="17" spans="2:18" s="124" customFormat="1" x14ac:dyDescent="0.2">
      <c r="B17" s="134" t="s">
        <v>81</v>
      </c>
      <c r="C17" s="263">
        <v>91</v>
      </c>
      <c r="D17" s="516">
        <v>6.021501391893206E-2</v>
      </c>
      <c r="E17" s="200"/>
      <c r="F17" s="209"/>
      <c r="G17" s="210"/>
      <c r="H17" s="209"/>
      <c r="I17" s="210"/>
      <c r="J17" s="209"/>
      <c r="K17" s="210"/>
      <c r="L17" s="209"/>
      <c r="M17" s="370">
        <v>91</v>
      </c>
      <c r="N17" s="303">
        <v>6.021501391893206E-2</v>
      </c>
      <c r="O17" s="468"/>
    </row>
    <row r="18" spans="2:18" s="124" customFormat="1" x14ac:dyDescent="0.2">
      <c r="B18" s="353" t="s">
        <v>143</v>
      </c>
      <c r="C18" s="263">
        <v>42</v>
      </c>
      <c r="D18" s="516">
        <v>2.7791544885660952E-2</v>
      </c>
      <c r="E18" s="258"/>
      <c r="F18" s="241"/>
      <c r="G18" s="262"/>
      <c r="H18" s="241"/>
      <c r="I18" s="262"/>
      <c r="J18" s="241"/>
      <c r="K18" s="262"/>
      <c r="L18" s="241"/>
      <c r="M18" s="370">
        <v>42</v>
      </c>
      <c r="N18" s="303">
        <v>2.7791544885660952E-2</v>
      </c>
      <c r="O18" s="468"/>
      <c r="Q18" s="287"/>
    </row>
    <row r="19" spans="2:18" s="124" customFormat="1" x14ac:dyDescent="0.2">
      <c r="B19" s="353" t="s">
        <v>144</v>
      </c>
      <c r="C19" s="263">
        <v>8</v>
      </c>
      <c r="D19" s="516">
        <v>5.2936275972687531E-3</v>
      </c>
      <c r="E19" s="258"/>
      <c r="F19" s="241"/>
      <c r="G19" s="262"/>
      <c r="H19" s="241"/>
      <c r="I19" s="262"/>
      <c r="J19" s="241"/>
      <c r="K19" s="262"/>
      <c r="L19" s="241"/>
      <c r="M19" s="370">
        <v>8</v>
      </c>
      <c r="N19" s="303">
        <v>5.2936275972687531E-3</v>
      </c>
      <c r="O19" s="468"/>
    </row>
    <row r="20" spans="2:18" s="124" customFormat="1" x14ac:dyDescent="0.2">
      <c r="B20" s="353" t="s">
        <v>145</v>
      </c>
      <c r="C20" s="263">
        <v>150</v>
      </c>
      <c r="D20" s="516">
        <v>9.9255517448789118E-2</v>
      </c>
      <c r="E20" s="258"/>
      <c r="F20" s="241"/>
      <c r="G20" s="262"/>
      <c r="H20" s="241"/>
      <c r="I20" s="262"/>
      <c r="J20" s="241"/>
      <c r="K20" s="262"/>
      <c r="L20" s="241"/>
      <c r="M20" s="370">
        <v>150</v>
      </c>
      <c r="N20" s="303">
        <v>9.9255517448789118E-2</v>
      </c>
      <c r="O20" s="468"/>
    </row>
    <row r="21" spans="2:18" s="124" customFormat="1" x14ac:dyDescent="0.2">
      <c r="B21" s="353" t="s">
        <v>146</v>
      </c>
      <c r="C21" s="263">
        <v>50</v>
      </c>
      <c r="D21" s="516">
        <v>3.3085172482929706E-2</v>
      </c>
      <c r="E21" s="258"/>
      <c r="F21" s="241"/>
      <c r="G21" s="262"/>
      <c r="H21" s="241"/>
      <c r="I21" s="262"/>
      <c r="J21" s="241"/>
      <c r="K21" s="262"/>
      <c r="L21" s="241"/>
      <c r="M21" s="370">
        <v>50</v>
      </c>
      <c r="N21" s="303">
        <v>3.3085172482929706E-2</v>
      </c>
      <c r="O21" s="468"/>
    </row>
    <row r="22" spans="2:18" s="124" customFormat="1" x14ac:dyDescent="0.2">
      <c r="B22" s="353" t="s">
        <v>147</v>
      </c>
      <c r="C22" s="263">
        <v>31</v>
      </c>
      <c r="D22" s="516">
        <v>2.0512806939416418E-2</v>
      </c>
      <c r="E22" s="258"/>
      <c r="F22" s="241"/>
      <c r="G22" s="262"/>
      <c r="H22" s="241"/>
      <c r="I22" s="262"/>
      <c r="J22" s="241"/>
      <c r="K22" s="262"/>
      <c r="L22" s="241"/>
      <c r="M22" s="370">
        <v>31</v>
      </c>
      <c r="N22" s="303">
        <v>2.0512806939416418E-2</v>
      </c>
      <c r="O22" s="468"/>
    </row>
    <row r="23" spans="2:18" s="124" customFormat="1" x14ac:dyDescent="0.2">
      <c r="B23" s="134" t="s">
        <v>82</v>
      </c>
      <c r="C23" s="263">
        <v>66</v>
      </c>
      <c r="D23" s="516">
        <v>4.3672427677467214E-2</v>
      </c>
      <c r="E23" s="200"/>
      <c r="F23" s="209"/>
      <c r="G23" s="210"/>
      <c r="H23" s="209"/>
      <c r="I23" s="210"/>
      <c r="J23" s="209"/>
      <c r="K23" s="210"/>
      <c r="L23" s="209"/>
      <c r="M23" s="370">
        <v>66</v>
      </c>
      <c r="N23" s="303">
        <v>4.3672427677467214E-2</v>
      </c>
      <c r="O23" s="468"/>
    </row>
    <row r="24" spans="2:18" s="124" customFormat="1" x14ac:dyDescent="0.2">
      <c r="B24" s="134" t="s">
        <v>83</v>
      </c>
      <c r="C24" s="263">
        <v>45</v>
      </c>
      <c r="D24" s="516">
        <v>2.9776655234636736E-2</v>
      </c>
      <c r="E24" s="200"/>
      <c r="F24" s="209"/>
      <c r="G24" s="210"/>
      <c r="H24" s="209"/>
      <c r="I24" s="210"/>
      <c r="J24" s="209"/>
      <c r="K24" s="210"/>
      <c r="L24" s="209"/>
      <c r="M24" s="370">
        <v>45</v>
      </c>
      <c r="N24" s="303">
        <v>2.9776655234636736E-2</v>
      </c>
      <c r="O24" s="468"/>
      <c r="R24" s="140"/>
    </row>
    <row r="25" spans="2:18" s="124" customFormat="1" x14ac:dyDescent="0.2">
      <c r="B25" s="134" t="s">
        <v>84</v>
      </c>
      <c r="C25" s="263">
        <v>218</v>
      </c>
      <c r="D25" s="516">
        <v>0.14425135202557351</v>
      </c>
      <c r="E25" s="210">
        <v>863</v>
      </c>
      <c r="F25" s="241">
        <v>0.5710500770553667</v>
      </c>
      <c r="G25" s="481">
        <v>3</v>
      </c>
      <c r="H25" s="242">
        <v>1.9851103489757823E-3</v>
      </c>
      <c r="I25" s="262">
        <v>335</v>
      </c>
      <c r="J25" s="209">
        <v>0.22167065563562902</v>
      </c>
      <c r="K25" s="210">
        <v>15</v>
      </c>
      <c r="L25" s="209">
        <v>9.9255517448789115E-3</v>
      </c>
      <c r="M25" s="370">
        <v>1434</v>
      </c>
      <c r="N25" s="303">
        <v>0.94888274681042395</v>
      </c>
      <c r="O25" s="468"/>
    </row>
    <row r="26" spans="2:18" s="124" customFormat="1" x14ac:dyDescent="0.2">
      <c r="B26" s="134" t="s">
        <v>85</v>
      </c>
      <c r="C26" s="263">
        <v>5</v>
      </c>
      <c r="D26" s="516">
        <v>3.3085172482929704E-3</v>
      </c>
      <c r="E26" s="200"/>
      <c r="F26" s="269"/>
      <c r="G26" s="262"/>
      <c r="H26" s="209"/>
      <c r="I26" s="210"/>
      <c r="J26" s="209"/>
      <c r="K26" s="210"/>
      <c r="L26" s="209"/>
      <c r="M26" s="370">
        <v>5</v>
      </c>
      <c r="N26" s="303">
        <v>3.3085172482929704E-3</v>
      </c>
      <c r="O26" s="468"/>
    </row>
    <row r="27" spans="2:18" s="124" customFormat="1" x14ac:dyDescent="0.2">
      <c r="B27" s="134" t="s">
        <v>86</v>
      </c>
      <c r="C27" s="263">
        <v>10</v>
      </c>
      <c r="D27" s="516">
        <v>6.6170344965859407E-3</v>
      </c>
      <c r="E27" s="200"/>
      <c r="F27" s="209"/>
      <c r="G27" s="210"/>
      <c r="H27" s="209"/>
      <c r="I27" s="210"/>
      <c r="J27" s="209"/>
      <c r="K27" s="210"/>
      <c r="L27" s="209"/>
      <c r="M27" s="370">
        <v>10</v>
      </c>
      <c r="N27" s="303">
        <v>6.6170344965859407E-3</v>
      </c>
      <c r="O27" s="468"/>
      <c r="P27" s="140"/>
    </row>
    <row r="28" spans="2:18" s="124" customFormat="1" x14ac:dyDescent="0.2">
      <c r="B28" s="134" t="s">
        <v>87</v>
      </c>
      <c r="C28" s="263">
        <v>149</v>
      </c>
      <c r="D28" s="516">
        <v>9.8593813999130517E-2</v>
      </c>
      <c r="E28" s="200"/>
      <c r="F28" s="209"/>
      <c r="G28" s="210"/>
      <c r="H28" s="209"/>
      <c r="I28" s="210"/>
      <c r="J28" s="209"/>
      <c r="K28" s="210"/>
      <c r="L28" s="209"/>
      <c r="M28" s="370">
        <v>149</v>
      </c>
      <c r="N28" s="303">
        <v>9.8593813999130517E-2</v>
      </c>
      <c r="O28" s="468"/>
    </row>
    <row r="29" spans="2:18" s="124" customFormat="1" x14ac:dyDescent="0.2">
      <c r="B29" s="134" t="s">
        <v>88</v>
      </c>
      <c r="C29" s="263">
        <v>21</v>
      </c>
      <c r="D29" s="516">
        <v>1.3895772442830476E-2</v>
      </c>
      <c r="E29" s="200"/>
      <c r="F29" s="209"/>
      <c r="G29" s="210"/>
      <c r="H29" s="209"/>
      <c r="I29" s="210"/>
      <c r="J29" s="209"/>
      <c r="K29" s="210"/>
      <c r="L29" s="209"/>
      <c r="M29" s="370">
        <v>21</v>
      </c>
      <c r="N29" s="303">
        <v>1.3895772442830476E-2</v>
      </c>
      <c r="O29" s="468"/>
    </row>
    <row r="30" spans="2:18" s="124" customFormat="1" x14ac:dyDescent="0.2">
      <c r="B30" s="134" t="s">
        <v>89</v>
      </c>
      <c r="C30" s="263">
        <v>132</v>
      </c>
      <c r="D30" s="516">
        <v>8.7344855354934428E-2</v>
      </c>
      <c r="E30" s="200"/>
      <c r="F30" s="209"/>
      <c r="G30" s="210"/>
      <c r="H30" s="209"/>
      <c r="I30" s="210"/>
      <c r="J30" s="209"/>
      <c r="K30" s="210"/>
      <c r="L30" s="209"/>
      <c r="M30" s="370">
        <v>132</v>
      </c>
      <c r="N30" s="303">
        <v>8.7344855354934428E-2</v>
      </c>
      <c r="O30" s="468"/>
    </row>
    <row r="31" spans="2:18" s="124" customFormat="1" x14ac:dyDescent="0.2">
      <c r="B31" s="134" t="s">
        <v>90</v>
      </c>
      <c r="C31" s="263">
        <v>12</v>
      </c>
      <c r="D31" s="516">
        <v>7.9404413959031292E-3</v>
      </c>
      <c r="E31" s="200"/>
      <c r="F31" s="209"/>
      <c r="G31" s="210"/>
      <c r="H31" s="209"/>
      <c r="I31" s="210"/>
      <c r="J31" s="209"/>
      <c r="K31" s="210"/>
      <c r="L31" s="209"/>
      <c r="M31" s="370">
        <v>12</v>
      </c>
      <c r="N31" s="303">
        <v>7.9404413959031292E-3</v>
      </c>
      <c r="O31" s="468"/>
    </row>
    <row r="32" spans="2:18" s="124" customFormat="1" x14ac:dyDescent="0.2">
      <c r="B32" s="134" t="s">
        <v>91</v>
      </c>
      <c r="C32" s="263">
        <v>12</v>
      </c>
      <c r="D32" s="516">
        <v>7.9404413959031292E-3</v>
      </c>
      <c r="E32" s="200"/>
      <c r="F32" s="209"/>
      <c r="G32" s="210"/>
      <c r="H32" s="209"/>
      <c r="I32" s="210"/>
      <c r="J32" s="209"/>
      <c r="K32" s="210"/>
      <c r="L32" s="209"/>
      <c r="M32" s="370">
        <v>12</v>
      </c>
      <c r="N32" s="303">
        <v>7.9404413959031292E-3</v>
      </c>
      <c r="O32" s="468"/>
    </row>
    <row r="33" spans="2:15" s="124" customFormat="1" x14ac:dyDescent="0.2">
      <c r="B33" s="134" t="s">
        <v>92</v>
      </c>
      <c r="C33" s="263">
        <v>5</v>
      </c>
      <c r="D33" s="516">
        <v>3.3085172482929704E-3</v>
      </c>
      <c r="E33" s="200"/>
      <c r="F33" s="209"/>
      <c r="G33" s="210"/>
      <c r="H33" s="209"/>
      <c r="I33" s="210"/>
      <c r="J33" s="209"/>
      <c r="K33" s="210"/>
      <c r="L33" s="209"/>
      <c r="M33" s="370">
        <v>5</v>
      </c>
      <c r="N33" s="303">
        <v>3.3085172482929704E-3</v>
      </c>
      <c r="O33" s="468"/>
    </row>
    <row r="34" spans="2:15" s="124" customFormat="1" x14ac:dyDescent="0.2">
      <c r="B34" s="134" t="s">
        <v>93</v>
      </c>
      <c r="C34" s="263">
        <v>41</v>
      </c>
      <c r="D34" s="516">
        <v>2.7129841436002358E-2</v>
      </c>
      <c r="E34" s="200"/>
      <c r="F34" s="209"/>
      <c r="G34" s="210"/>
      <c r="H34" s="209"/>
      <c r="I34" s="210"/>
      <c r="J34" s="209"/>
      <c r="K34" s="210"/>
      <c r="L34" s="209"/>
      <c r="M34" s="370">
        <v>41</v>
      </c>
      <c r="N34" s="303">
        <v>2.7129841436002358E-2</v>
      </c>
      <c r="O34" s="468"/>
    </row>
    <row r="35" spans="2:15" s="124" customFormat="1" x14ac:dyDescent="0.2">
      <c r="B35" s="134" t="s">
        <v>94</v>
      </c>
      <c r="C35" s="263">
        <v>12</v>
      </c>
      <c r="D35" s="516">
        <v>7.9404413959031292E-3</v>
      </c>
      <c r="E35" s="200"/>
      <c r="F35" s="209"/>
      <c r="G35" s="210"/>
      <c r="H35" s="209"/>
      <c r="I35" s="210"/>
      <c r="J35" s="209"/>
      <c r="K35" s="210"/>
      <c r="L35" s="209"/>
      <c r="M35" s="370">
        <v>12</v>
      </c>
      <c r="N35" s="303">
        <v>7.9404413959031292E-3</v>
      </c>
      <c r="O35" s="468"/>
    </row>
    <row r="36" spans="2:15" s="124" customFormat="1" x14ac:dyDescent="0.2">
      <c r="B36" s="134" t="s">
        <v>95</v>
      </c>
      <c r="C36" s="263">
        <v>148</v>
      </c>
      <c r="D36" s="516">
        <v>9.7932110549471929E-2</v>
      </c>
      <c r="E36" s="200"/>
      <c r="F36" s="209"/>
      <c r="G36" s="210"/>
      <c r="H36" s="209"/>
      <c r="I36" s="210"/>
      <c r="J36" s="209"/>
      <c r="K36" s="210"/>
      <c r="L36" s="202"/>
      <c r="M36" s="370">
        <v>148</v>
      </c>
      <c r="N36" s="303">
        <v>9.7932110549471929E-2</v>
      </c>
      <c r="O36" s="468"/>
    </row>
    <row r="37" spans="2:15" s="124" customFormat="1" x14ac:dyDescent="0.2">
      <c r="B37" s="134" t="s">
        <v>96</v>
      </c>
      <c r="C37" s="263">
        <v>93</v>
      </c>
      <c r="D37" s="516">
        <v>6.153842081824925E-2</v>
      </c>
      <c r="E37" s="200"/>
      <c r="F37" s="209"/>
      <c r="G37" s="210"/>
      <c r="H37" s="209"/>
      <c r="I37" s="210"/>
      <c r="J37" s="209"/>
      <c r="K37" s="210"/>
      <c r="L37" s="202"/>
      <c r="M37" s="370">
        <v>93</v>
      </c>
      <c r="N37" s="303">
        <v>6.153842081824925E-2</v>
      </c>
      <c r="O37" s="468"/>
    </row>
    <row r="38" spans="2:15" s="124" customFormat="1" x14ac:dyDescent="0.2">
      <c r="B38" s="134" t="s">
        <v>97</v>
      </c>
      <c r="C38" s="263">
        <v>67</v>
      </c>
      <c r="D38" s="516">
        <v>4.4334131127125802E-2</v>
      </c>
      <c r="E38" s="200"/>
      <c r="F38" s="209"/>
      <c r="G38" s="210"/>
      <c r="H38" s="209"/>
      <c r="I38" s="210"/>
      <c r="J38" s="209"/>
      <c r="K38" s="210"/>
      <c r="L38" s="209"/>
      <c r="M38" s="370">
        <v>67</v>
      </c>
      <c r="N38" s="303">
        <v>4.4334131127125802E-2</v>
      </c>
      <c r="O38" s="468"/>
    </row>
    <row r="39" spans="2:15" s="124" customFormat="1" x14ac:dyDescent="0.2">
      <c r="B39" s="134" t="s">
        <v>98</v>
      </c>
      <c r="C39" s="263">
        <v>59</v>
      </c>
      <c r="D39" s="516">
        <v>3.9040503529857051E-2</v>
      </c>
      <c r="E39" s="200"/>
      <c r="F39" s="209"/>
      <c r="G39" s="210"/>
      <c r="H39" s="209"/>
      <c r="I39" s="210"/>
      <c r="J39" s="209"/>
      <c r="K39" s="210"/>
      <c r="L39" s="209"/>
      <c r="M39" s="370">
        <v>59</v>
      </c>
      <c r="N39" s="303">
        <v>3.9040503529857051E-2</v>
      </c>
      <c r="O39" s="468"/>
    </row>
    <row r="40" spans="2:15" s="124" customFormat="1" x14ac:dyDescent="0.2">
      <c r="B40" s="134" t="s">
        <v>99</v>
      </c>
      <c r="C40" s="263">
        <v>134</v>
      </c>
      <c r="D40" s="516">
        <v>8.8668262254251604E-2</v>
      </c>
      <c r="E40" s="210">
        <v>248</v>
      </c>
      <c r="F40" s="241">
        <v>0.16410245551533134</v>
      </c>
      <c r="G40" s="481"/>
      <c r="H40" s="209"/>
      <c r="I40" s="210"/>
      <c r="J40" s="209"/>
      <c r="K40" s="210"/>
      <c r="L40" s="209"/>
      <c r="M40" s="370">
        <v>382</v>
      </c>
      <c r="N40" s="303">
        <v>0.25277071776958293</v>
      </c>
      <c r="O40" s="468"/>
    </row>
    <row r="41" spans="2:15" s="124" customFormat="1" x14ac:dyDescent="0.2">
      <c r="B41" s="134" t="s">
        <v>100</v>
      </c>
      <c r="C41" s="263">
        <v>80</v>
      </c>
      <c r="D41" s="516">
        <v>5.2936275972687526E-2</v>
      </c>
      <c r="E41" s="200"/>
      <c r="F41" s="269"/>
      <c r="G41" s="210"/>
      <c r="H41" s="209"/>
      <c r="I41" s="210"/>
      <c r="J41" s="209"/>
      <c r="K41" s="210"/>
      <c r="L41" s="209"/>
      <c r="M41" s="370">
        <v>80</v>
      </c>
      <c r="N41" s="303">
        <v>5.2936275972687526E-2</v>
      </c>
      <c r="O41" s="468"/>
    </row>
    <row r="42" spans="2:15" s="124" customFormat="1" x14ac:dyDescent="0.2">
      <c r="B42" s="134" t="s">
        <v>101</v>
      </c>
      <c r="C42" s="263">
        <v>68</v>
      </c>
      <c r="D42" s="516">
        <v>4.4995834576784396E-2</v>
      </c>
      <c r="E42" s="200"/>
      <c r="F42" s="209"/>
      <c r="G42" s="481">
        <v>105</v>
      </c>
      <c r="H42" s="482">
        <v>6.9478862214152379E-2</v>
      </c>
      <c r="I42" s="210"/>
      <c r="J42" s="209"/>
      <c r="K42" s="210"/>
      <c r="L42" s="209"/>
      <c r="M42" s="370">
        <v>173</v>
      </c>
      <c r="N42" s="303">
        <v>0.11447469679093678</v>
      </c>
      <c r="O42" s="468"/>
    </row>
    <row r="43" spans="2:15" s="124" customFormat="1" x14ac:dyDescent="0.2">
      <c r="B43" s="134" t="s">
        <v>102</v>
      </c>
      <c r="C43" s="263">
        <v>337</v>
      </c>
      <c r="D43" s="516">
        <v>0.22299406253494622</v>
      </c>
      <c r="E43" s="200"/>
      <c r="F43" s="209"/>
      <c r="G43" s="481"/>
      <c r="H43" s="482"/>
      <c r="I43" s="210"/>
      <c r="J43" s="209"/>
      <c r="K43" s="210"/>
      <c r="L43" s="209"/>
      <c r="M43" s="370">
        <v>337</v>
      </c>
      <c r="N43" s="303">
        <v>0.22299406253494622</v>
      </c>
      <c r="O43" s="468"/>
    </row>
    <row r="44" spans="2:15" s="124" customFormat="1" x14ac:dyDescent="0.2">
      <c r="B44" s="134" t="s">
        <v>103</v>
      </c>
      <c r="C44" s="263">
        <v>238</v>
      </c>
      <c r="D44" s="516">
        <v>0.15748542101874541</v>
      </c>
      <c r="E44" s="200"/>
      <c r="F44" s="209"/>
      <c r="G44" s="481"/>
      <c r="H44" s="482"/>
      <c r="I44" s="210"/>
      <c r="J44" s="209"/>
      <c r="K44" s="210"/>
      <c r="L44" s="209"/>
      <c r="M44" s="370">
        <v>238</v>
      </c>
      <c r="N44" s="303">
        <v>0.15748542101874541</v>
      </c>
      <c r="O44" s="468"/>
    </row>
    <row r="45" spans="2:15" s="124" customFormat="1" x14ac:dyDescent="0.2">
      <c r="B45" s="139" t="s">
        <v>104</v>
      </c>
      <c r="C45" s="263">
        <v>65</v>
      </c>
      <c r="D45" s="516">
        <v>4.3010724227808619E-2</v>
      </c>
      <c r="E45" s="200"/>
      <c r="F45" s="209"/>
      <c r="G45" s="481"/>
      <c r="H45" s="482"/>
      <c r="I45" s="210"/>
      <c r="J45" s="209"/>
      <c r="K45" s="210"/>
      <c r="L45" s="209"/>
      <c r="M45" s="370">
        <v>65</v>
      </c>
      <c r="N45" s="303">
        <v>4.3010724227808619E-2</v>
      </c>
      <c r="O45" s="468"/>
    </row>
    <row r="46" spans="2:15" s="124" customFormat="1" x14ac:dyDescent="0.2">
      <c r="B46" s="139" t="s">
        <v>105</v>
      </c>
      <c r="C46" s="263">
        <v>51</v>
      </c>
      <c r="D46" s="516">
        <v>3.3746875932588301E-2</v>
      </c>
      <c r="E46" s="200"/>
      <c r="F46" s="209"/>
      <c r="G46" s="481">
        <v>81</v>
      </c>
      <c r="H46" s="482">
        <v>5.359797942234612E-2</v>
      </c>
      <c r="I46" s="210"/>
      <c r="J46" s="209"/>
      <c r="K46" s="210"/>
      <c r="L46" s="209"/>
      <c r="M46" s="370">
        <v>132</v>
      </c>
      <c r="N46" s="303">
        <v>8.7344855354934428E-2</v>
      </c>
      <c r="O46" s="468"/>
    </row>
    <row r="47" spans="2:15" s="124" customFormat="1" x14ac:dyDescent="0.2">
      <c r="B47" s="139" t="s">
        <v>106</v>
      </c>
      <c r="C47" s="263">
        <v>4296</v>
      </c>
      <c r="D47" s="516">
        <v>2.8426780197333201</v>
      </c>
      <c r="E47" s="200">
        <v>846</v>
      </c>
      <c r="F47" s="209">
        <v>0.55980111841117064</v>
      </c>
      <c r="G47" s="481">
        <v>74</v>
      </c>
      <c r="H47" s="482">
        <v>4.8966055274735965E-2</v>
      </c>
      <c r="I47" s="262">
        <v>317</v>
      </c>
      <c r="J47" s="209">
        <v>0.20975999354177433</v>
      </c>
      <c r="K47" s="210">
        <v>15</v>
      </c>
      <c r="L47" s="209">
        <v>9.9255517448789115E-3</v>
      </c>
      <c r="M47" s="370">
        <v>5548</v>
      </c>
      <c r="N47" s="303">
        <v>3.6711307387058802</v>
      </c>
      <c r="O47" s="468"/>
    </row>
    <row r="48" spans="2:15" s="124" customFormat="1" x14ac:dyDescent="0.2">
      <c r="B48" s="353" t="s">
        <v>107</v>
      </c>
      <c r="C48" s="263">
        <v>4077</v>
      </c>
      <c r="D48" s="516">
        <v>2.6977649642580883</v>
      </c>
      <c r="E48" s="210">
        <v>846</v>
      </c>
      <c r="F48" s="209">
        <v>0.56000000000000005</v>
      </c>
      <c r="G48" s="481">
        <v>74</v>
      </c>
      <c r="H48" s="482">
        <v>4.8966055274735999E-2</v>
      </c>
      <c r="I48" s="262">
        <v>317</v>
      </c>
      <c r="J48" s="209">
        <v>0.20975999354177399</v>
      </c>
      <c r="K48" s="210">
        <v>15</v>
      </c>
      <c r="L48" s="209">
        <v>9.9255517448789098E-3</v>
      </c>
      <c r="M48" s="370">
        <v>5329</v>
      </c>
      <c r="N48" s="303">
        <v>3.526217683230648</v>
      </c>
      <c r="O48" s="468"/>
    </row>
    <row r="49" spans="2:15" s="124" customFormat="1" x14ac:dyDescent="0.2">
      <c r="B49" s="134" t="s">
        <v>108</v>
      </c>
      <c r="C49" s="263">
        <v>145</v>
      </c>
      <c r="D49" s="516">
        <v>9.5947000200496152E-2</v>
      </c>
      <c r="E49" s="200"/>
      <c r="F49" s="201"/>
      <c r="G49" s="481"/>
      <c r="H49" s="483"/>
      <c r="I49" s="210"/>
      <c r="J49" s="201"/>
      <c r="K49" s="200"/>
      <c r="L49" s="233"/>
      <c r="M49" s="370">
        <v>145</v>
      </c>
      <c r="N49" s="303">
        <v>9.5947000200496152E-2</v>
      </c>
      <c r="O49" s="468"/>
    </row>
    <row r="50" spans="2:15" s="124" customFormat="1" x14ac:dyDescent="0.2">
      <c r="B50" s="134" t="s">
        <v>109</v>
      </c>
      <c r="C50" s="263">
        <v>74</v>
      </c>
      <c r="D50" s="516">
        <v>4.8966055274735965E-2</v>
      </c>
      <c r="E50" s="200"/>
      <c r="F50" s="201"/>
      <c r="G50" s="481"/>
      <c r="H50" s="483"/>
      <c r="I50" s="210"/>
      <c r="J50" s="201"/>
      <c r="K50" s="210"/>
      <c r="L50" s="201"/>
      <c r="M50" s="370">
        <v>74</v>
      </c>
      <c r="N50" s="303">
        <v>4.8966055274735965E-2</v>
      </c>
      <c r="O50" s="468"/>
    </row>
    <row r="51" spans="2:15" x14ac:dyDescent="0.2">
      <c r="B51" s="139" t="s">
        <v>110</v>
      </c>
      <c r="C51" s="263">
        <v>122</v>
      </c>
      <c r="D51" s="516">
        <v>8.0727820858348481E-2</v>
      </c>
      <c r="E51" s="210"/>
      <c r="F51" s="201"/>
      <c r="G51" s="481"/>
      <c r="H51" s="483"/>
      <c r="I51" s="210"/>
      <c r="J51" s="232"/>
      <c r="K51" s="234"/>
      <c r="L51" s="232"/>
      <c r="M51" s="370">
        <v>122</v>
      </c>
      <c r="N51" s="303">
        <v>8.0727820858348481E-2</v>
      </c>
      <c r="O51" s="468"/>
    </row>
    <row r="52" spans="2:15" s="124" customFormat="1" x14ac:dyDescent="0.2">
      <c r="B52" s="139" t="s">
        <v>111</v>
      </c>
      <c r="C52" s="263">
        <v>11</v>
      </c>
      <c r="D52" s="516">
        <v>7.2787379462445354E-3</v>
      </c>
      <c r="E52" s="210"/>
      <c r="F52" s="201"/>
      <c r="G52" s="481">
        <v>18</v>
      </c>
      <c r="H52" s="482">
        <v>1.1910662093854694E-2</v>
      </c>
      <c r="I52" s="210"/>
      <c r="J52" s="201"/>
      <c r="K52" s="210"/>
      <c r="L52" s="201"/>
      <c r="M52" s="370">
        <v>29</v>
      </c>
      <c r="N52" s="303">
        <v>1.9189400040099228E-2</v>
      </c>
      <c r="O52" s="468"/>
    </row>
    <row r="53" spans="2:15" s="124" customFormat="1" x14ac:dyDescent="0.2">
      <c r="B53" s="139" t="s">
        <v>112</v>
      </c>
      <c r="C53" s="263">
        <v>4161</v>
      </c>
      <c r="D53" s="516">
        <v>2.7533480540294102</v>
      </c>
      <c r="E53" s="258">
        <v>125</v>
      </c>
      <c r="F53" s="241">
        <v>8.2712931207324258E-2</v>
      </c>
      <c r="G53" s="481">
        <v>23</v>
      </c>
      <c r="H53" s="482">
        <v>1.5219179342147664E-2</v>
      </c>
      <c r="I53" s="210"/>
      <c r="J53" s="201"/>
      <c r="K53" s="342">
        <v>9</v>
      </c>
      <c r="L53" s="366">
        <v>5.9553310469273469E-3</v>
      </c>
      <c r="M53" s="370">
        <v>4318</v>
      </c>
      <c r="N53" s="303">
        <v>2.8572354956258095</v>
      </c>
      <c r="O53" s="524"/>
    </row>
    <row r="54" spans="2:15" s="124" customFormat="1" x14ac:dyDescent="0.2">
      <c r="B54" s="134" t="s">
        <v>113</v>
      </c>
      <c r="C54" s="263">
        <v>3328</v>
      </c>
      <c r="D54" s="516">
        <v>2.2021490804638013</v>
      </c>
      <c r="E54" s="262">
        <v>125</v>
      </c>
      <c r="F54" s="241">
        <v>0.08</v>
      </c>
      <c r="G54" s="481">
        <v>23</v>
      </c>
      <c r="H54" s="482">
        <v>1.52191793421477E-2</v>
      </c>
      <c r="I54" s="210"/>
      <c r="J54" s="201"/>
      <c r="K54" s="342">
        <v>9</v>
      </c>
      <c r="L54" s="366">
        <v>5.9553310469273504E-3</v>
      </c>
      <c r="M54" s="370">
        <v>3485</v>
      </c>
      <c r="N54" s="303">
        <v>2.3060365220602006</v>
      </c>
      <c r="O54" s="524"/>
    </row>
    <row r="55" spans="2:15" s="124" customFormat="1" x14ac:dyDescent="0.2">
      <c r="B55" s="134" t="s">
        <v>114</v>
      </c>
      <c r="C55" s="263">
        <v>833</v>
      </c>
      <c r="D55" s="516">
        <v>0.55119897356560887</v>
      </c>
      <c r="E55" s="258"/>
      <c r="F55" s="201"/>
      <c r="G55" s="481"/>
      <c r="H55" s="482"/>
      <c r="I55" s="210"/>
      <c r="J55" s="201"/>
      <c r="K55" s="210"/>
      <c r="L55" s="209"/>
      <c r="M55" s="370">
        <v>833</v>
      </c>
      <c r="N55" s="303">
        <v>0.55119897356560887</v>
      </c>
      <c r="O55" s="524"/>
    </row>
    <row r="56" spans="2:15" s="124" customFormat="1" ht="13.5" thickBot="1" x14ac:dyDescent="0.25">
      <c r="B56" s="354" t="s">
        <v>115</v>
      </c>
      <c r="C56" s="263">
        <v>0</v>
      </c>
      <c r="D56" s="518">
        <v>0</v>
      </c>
      <c r="E56" s="203"/>
      <c r="F56" s="204"/>
      <c r="G56" s="213"/>
      <c r="H56" s="214"/>
      <c r="I56" s="213"/>
      <c r="J56" s="204"/>
      <c r="K56" s="213"/>
      <c r="L56" s="214"/>
      <c r="M56" s="370">
        <v>0</v>
      </c>
      <c r="N56" s="303">
        <v>0</v>
      </c>
      <c r="O56" s="524"/>
    </row>
    <row r="57" spans="2:15" s="124" customFormat="1" ht="13.5" thickBot="1" x14ac:dyDescent="0.25">
      <c r="B57" s="355" t="s">
        <v>26</v>
      </c>
      <c r="C57" s="350">
        <v>3574</v>
      </c>
      <c r="D57" s="519">
        <v>2.3649281290798152</v>
      </c>
      <c r="E57" s="211">
        <v>569</v>
      </c>
      <c r="F57" s="523">
        <v>0.37</v>
      </c>
      <c r="G57" s="217">
        <v>85</v>
      </c>
      <c r="H57" s="218">
        <v>5.6244793220980499E-2</v>
      </c>
      <c r="I57" s="364">
        <v>305</v>
      </c>
      <c r="J57" s="218">
        <v>0.20181955214587119</v>
      </c>
      <c r="K57" s="211">
        <v>0</v>
      </c>
      <c r="L57" s="212">
        <v>0</v>
      </c>
      <c r="M57" s="196">
        <v>4533</v>
      </c>
      <c r="N57" s="245">
        <v>2.9995017373024071</v>
      </c>
      <c r="O57" s="524"/>
    </row>
    <row r="58" spans="2:15" s="124" customFormat="1" x14ac:dyDescent="0.2">
      <c r="B58" s="134" t="s">
        <v>116</v>
      </c>
      <c r="C58" s="351">
        <v>138</v>
      </c>
      <c r="D58" s="516">
        <v>9.1315076052885982E-2</v>
      </c>
      <c r="E58" s="210"/>
      <c r="F58" s="209"/>
      <c r="G58" s="219"/>
      <c r="H58" s="220"/>
      <c r="I58" s="530">
        <v>4</v>
      </c>
      <c r="J58" s="221">
        <v>2.6468137986343765E-3</v>
      </c>
      <c r="K58" s="210"/>
      <c r="L58" s="209"/>
      <c r="M58" s="370">
        <v>142</v>
      </c>
      <c r="N58" s="303">
        <v>9.3961889851520361E-2</v>
      </c>
      <c r="O58" s="524"/>
    </row>
    <row r="59" spans="2:15" s="124" customFormat="1" x14ac:dyDescent="0.2">
      <c r="B59" s="134" t="s">
        <v>117</v>
      </c>
      <c r="C59" s="351">
        <v>25</v>
      </c>
      <c r="D59" s="516">
        <v>1.6542586241464853E-2</v>
      </c>
      <c r="E59" s="210"/>
      <c r="F59" s="209"/>
      <c r="G59" s="484">
        <v>23</v>
      </c>
      <c r="H59" s="220">
        <v>1.5219179342147664E-2</v>
      </c>
      <c r="I59" s="210"/>
      <c r="J59" s="219"/>
      <c r="K59" s="210"/>
      <c r="L59" s="209"/>
      <c r="M59" s="370">
        <v>48</v>
      </c>
      <c r="N59" s="303">
        <v>3.1761765583612517E-2</v>
      </c>
      <c r="O59" s="524"/>
    </row>
    <row r="60" spans="2:15" s="124" customFormat="1" x14ac:dyDescent="0.2">
      <c r="B60" s="134" t="s">
        <v>118</v>
      </c>
      <c r="C60" s="351">
        <v>300</v>
      </c>
      <c r="D60" s="516">
        <v>0.19851103489757824</v>
      </c>
      <c r="E60" s="210"/>
      <c r="F60" s="209"/>
      <c r="G60" s="484"/>
      <c r="H60" s="340"/>
      <c r="I60" s="341"/>
      <c r="J60" s="511"/>
      <c r="K60" s="210"/>
      <c r="L60" s="209"/>
      <c r="M60" s="370">
        <v>300</v>
      </c>
      <c r="N60" s="303">
        <v>0.19851103489757824</v>
      </c>
      <c r="O60" s="524"/>
    </row>
    <row r="61" spans="2:15" s="124" customFormat="1" x14ac:dyDescent="0.2">
      <c r="B61" s="134" t="s">
        <v>119</v>
      </c>
      <c r="C61" s="351">
        <v>1427</v>
      </c>
      <c r="D61" s="516">
        <v>0.94425082266281379</v>
      </c>
      <c r="E61" s="210">
        <v>429</v>
      </c>
      <c r="F61" s="209">
        <v>0.28387077990353687</v>
      </c>
      <c r="G61" s="484">
        <v>58</v>
      </c>
      <c r="H61" s="241">
        <v>3.8378800080198457E-2</v>
      </c>
      <c r="I61" s="617"/>
      <c r="J61" s="618"/>
      <c r="K61" s="210"/>
      <c r="L61" s="209"/>
      <c r="M61" s="370">
        <v>1914</v>
      </c>
      <c r="N61" s="303">
        <v>1.2665004026465492</v>
      </c>
      <c r="O61" s="524"/>
    </row>
    <row r="62" spans="2:15" s="124" customFormat="1" ht="13.5" thickBot="1" x14ac:dyDescent="0.25">
      <c r="B62" s="356" t="s">
        <v>120</v>
      </c>
      <c r="C62" s="351">
        <v>1684</v>
      </c>
      <c r="D62" s="518">
        <v>1.1143086092250725</v>
      </c>
      <c r="E62" s="213">
        <v>140</v>
      </c>
      <c r="F62" s="214">
        <v>9.2638482952203172E-2</v>
      </c>
      <c r="G62" s="484">
        <v>4</v>
      </c>
      <c r="H62" s="485">
        <v>2.6468137986343765E-3</v>
      </c>
      <c r="I62" s="362">
        <v>301</v>
      </c>
      <c r="J62" s="359">
        <v>0.19917273834723684</v>
      </c>
      <c r="K62" s="210"/>
      <c r="L62" s="209"/>
      <c r="M62" s="370">
        <v>2129</v>
      </c>
      <c r="N62" s="303">
        <v>1.4087666443231468</v>
      </c>
      <c r="O62" s="524"/>
    </row>
    <row r="63" spans="2:15" s="124" customFormat="1" ht="13.5" thickBot="1" x14ac:dyDescent="0.25">
      <c r="B63" s="355" t="s">
        <v>32</v>
      </c>
      <c r="C63" s="350">
        <v>14886</v>
      </c>
      <c r="D63" s="519">
        <v>9.8501175516178314</v>
      </c>
      <c r="E63" s="244">
        <v>2651</v>
      </c>
      <c r="F63" s="520">
        <v>1.75</v>
      </c>
      <c r="G63" s="216">
        <v>389</v>
      </c>
      <c r="H63" s="206">
        <v>0.25740264191719309</v>
      </c>
      <c r="I63" s="205">
        <v>957</v>
      </c>
      <c r="J63" s="215">
        <v>0.63325020132327459</v>
      </c>
      <c r="K63" s="216">
        <v>39</v>
      </c>
      <c r="L63" s="206">
        <v>2.5806434536685172E-2</v>
      </c>
      <c r="M63" s="527">
        <v>18922</v>
      </c>
      <c r="N63" s="245">
        <v>12.520752674439917</v>
      </c>
      <c r="O63" s="526"/>
    </row>
    <row r="64" spans="2:15" s="124" customFormat="1" x14ac:dyDescent="0.2">
      <c r="B64" s="609" t="s">
        <v>180</v>
      </c>
      <c r="C64" s="610"/>
      <c r="D64" s="611"/>
      <c r="E64" s="610"/>
      <c r="F64" s="610"/>
      <c r="G64" s="610"/>
      <c r="H64" s="610"/>
      <c r="I64" s="610"/>
      <c r="J64" s="610"/>
      <c r="K64" s="610"/>
      <c r="L64" s="610"/>
      <c r="M64" s="611"/>
      <c r="N64" s="611"/>
      <c r="O64" s="524"/>
    </row>
    <row r="65" spans="1:20" s="124" customFormat="1" x14ac:dyDescent="0.2">
      <c r="B65" s="612" t="s">
        <v>131</v>
      </c>
      <c r="C65" s="612"/>
      <c r="D65" s="612"/>
      <c r="E65" s="612"/>
      <c r="F65" s="612"/>
      <c r="G65" s="612"/>
      <c r="H65" s="612"/>
      <c r="I65" s="612"/>
      <c r="J65" s="612"/>
      <c r="K65" s="612"/>
      <c r="L65" s="612"/>
      <c r="M65" s="612"/>
      <c r="N65" s="612"/>
      <c r="O65" s="526"/>
    </row>
    <row r="66" spans="1:20" x14ac:dyDescent="0.2">
      <c r="B66" s="613" t="s">
        <v>181</v>
      </c>
      <c r="C66" s="613"/>
      <c r="D66" s="613"/>
      <c r="E66" s="613"/>
      <c r="F66" s="613"/>
      <c r="G66" s="613"/>
      <c r="H66" s="613"/>
      <c r="I66" s="613"/>
      <c r="J66" s="613"/>
      <c r="K66" s="613"/>
      <c r="L66" s="613"/>
      <c r="M66" s="613"/>
      <c r="N66" s="613"/>
      <c r="O66" s="525"/>
    </row>
    <row r="67" spans="1:20" s="124" customFormat="1" x14ac:dyDescent="0.2">
      <c r="B67" s="612" t="s">
        <v>44</v>
      </c>
      <c r="C67" s="612"/>
      <c r="D67" s="612"/>
      <c r="E67" s="612"/>
      <c r="F67" s="612"/>
      <c r="G67" s="612"/>
      <c r="H67" s="612"/>
      <c r="I67" s="612"/>
      <c r="J67" s="612"/>
      <c r="K67" s="612"/>
      <c r="L67" s="612"/>
      <c r="M67" s="612"/>
      <c r="N67" s="612"/>
      <c r="O67" s="446"/>
    </row>
    <row r="68" spans="1:20" x14ac:dyDescent="0.2">
      <c r="B68" s="612" t="s">
        <v>148</v>
      </c>
      <c r="C68" s="612"/>
      <c r="D68" s="612"/>
      <c r="E68" s="612"/>
      <c r="F68" s="612"/>
      <c r="G68" s="612"/>
      <c r="H68" s="612"/>
      <c r="I68" s="612"/>
      <c r="J68" s="612"/>
      <c r="K68" s="612"/>
      <c r="L68" s="612"/>
      <c r="M68" s="612"/>
      <c r="N68" s="612"/>
    </row>
    <row r="69" spans="1:20" x14ac:dyDescent="0.2">
      <c r="D69" s="377"/>
      <c r="M69" s="608" t="s">
        <v>75</v>
      </c>
      <c r="N69" s="608"/>
    </row>
    <row r="70" spans="1:20" s="288" customFormat="1" x14ac:dyDescent="0.2">
      <c r="A70" s="497"/>
      <c r="B70" s="498"/>
      <c r="C70" s="499"/>
      <c r="D70" s="500"/>
      <c r="E70" s="499"/>
      <c r="F70" s="500"/>
      <c r="G70" s="499"/>
      <c r="H70" s="500"/>
      <c r="I70" s="499"/>
      <c r="J70" s="500"/>
      <c r="K70" s="499"/>
      <c r="L70" s="500"/>
      <c r="M70" s="499"/>
      <c r="N70" s="500"/>
      <c r="O70" s="501"/>
    </row>
    <row r="71" spans="1:20" x14ac:dyDescent="0.2">
      <c r="B71" s="322"/>
      <c r="C71" s="322"/>
      <c r="D71" s="322"/>
      <c r="E71" s="322"/>
      <c r="F71" s="322"/>
      <c r="G71" s="322"/>
      <c r="H71" s="322"/>
      <c r="I71" s="322"/>
      <c r="J71" s="322"/>
      <c r="K71" s="322"/>
      <c r="L71" s="322"/>
      <c r="M71" s="322"/>
      <c r="N71" s="322"/>
      <c r="O71" s="450"/>
      <c r="P71" s="322"/>
      <c r="Q71" s="322"/>
      <c r="R71" s="322"/>
      <c r="S71" s="512"/>
      <c r="T71" s="512"/>
    </row>
    <row r="72" spans="1:20" x14ac:dyDescent="0.2">
      <c r="B72" s="322"/>
      <c r="C72" s="322"/>
      <c r="D72" s="322"/>
      <c r="E72" s="322"/>
      <c r="F72" s="322"/>
      <c r="G72" s="322"/>
      <c r="H72" s="322"/>
      <c r="I72" s="322"/>
      <c r="J72" s="322"/>
      <c r="K72" s="322"/>
      <c r="L72" s="322"/>
      <c r="M72" s="322"/>
      <c r="N72" s="322"/>
      <c r="O72" s="450"/>
      <c r="P72" s="322"/>
      <c r="Q72" s="322"/>
      <c r="R72" s="322"/>
      <c r="S72" s="512"/>
      <c r="T72" s="512"/>
    </row>
    <row r="73" spans="1:20" x14ac:dyDescent="0.2">
      <c r="B73" s="322"/>
      <c r="C73" s="322"/>
      <c r="D73" s="322"/>
      <c r="E73" s="322"/>
      <c r="F73" s="322"/>
      <c r="G73" s="322"/>
      <c r="H73" s="322"/>
      <c r="I73" s="322"/>
      <c r="J73" s="322"/>
      <c r="K73" s="322"/>
      <c r="L73" s="322"/>
      <c r="M73" s="322"/>
      <c r="N73" s="322"/>
      <c r="O73" s="450"/>
      <c r="P73" s="322"/>
      <c r="Q73" s="322"/>
      <c r="R73" s="322"/>
      <c r="S73" s="512"/>
      <c r="T73" s="512"/>
    </row>
    <row r="74" spans="1:20" x14ac:dyDescent="0.2">
      <c r="B74" s="322"/>
      <c r="C74" s="322"/>
      <c r="D74" s="322"/>
      <c r="E74" s="322"/>
      <c r="F74" s="322"/>
      <c r="G74" s="322"/>
      <c r="H74" s="322"/>
      <c r="I74" s="322"/>
      <c r="J74" s="322"/>
      <c r="K74" s="322"/>
      <c r="L74" s="322"/>
      <c r="M74" s="322"/>
      <c r="N74" s="322"/>
      <c r="O74" s="450"/>
      <c r="P74" s="322"/>
      <c r="Q74" s="322"/>
      <c r="R74" s="322"/>
      <c r="S74" s="512"/>
      <c r="T74" s="512"/>
    </row>
    <row r="75" spans="1:20" x14ac:dyDescent="0.2">
      <c r="B75" s="322"/>
      <c r="C75" s="322"/>
      <c r="D75" s="322"/>
      <c r="E75" s="322"/>
      <c r="F75" s="322"/>
      <c r="G75" s="322"/>
      <c r="H75" s="322"/>
      <c r="I75" s="322"/>
      <c r="J75" s="322"/>
      <c r="K75" s="322"/>
      <c r="L75" s="322"/>
      <c r="M75" s="322"/>
      <c r="N75" s="322"/>
      <c r="O75" s="450"/>
      <c r="P75" s="322"/>
      <c r="Q75" s="322"/>
      <c r="R75" s="322"/>
      <c r="S75" s="512"/>
      <c r="T75" s="512"/>
    </row>
    <row r="76" spans="1:20" x14ac:dyDescent="0.2">
      <c r="B76" s="322"/>
      <c r="C76" s="322"/>
      <c r="D76" s="322"/>
      <c r="E76" s="322"/>
      <c r="F76" s="322"/>
      <c r="G76" s="322"/>
      <c r="H76" s="322"/>
      <c r="I76" s="322"/>
      <c r="J76" s="322"/>
      <c r="K76" s="322"/>
      <c r="L76" s="322"/>
      <c r="M76" s="322"/>
      <c r="N76" s="322"/>
      <c r="O76" s="450"/>
      <c r="P76" s="322"/>
      <c r="Q76" s="322"/>
      <c r="R76" s="322"/>
      <c r="S76" s="512"/>
      <c r="T76" s="512"/>
    </row>
    <row r="77" spans="1:20" x14ac:dyDescent="0.2">
      <c r="B77" s="322"/>
      <c r="C77" s="322"/>
      <c r="D77" s="322"/>
      <c r="E77" s="322"/>
      <c r="F77" s="322"/>
      <c r="G77" s="322"/>
      <c r="H77" s="322"/>
      <c r="I77" s="322"/>
      <c r="J77" s="322"/>
      <c r="K77" s="322"/>
      <c r="L77" s="322"/>
      <c r="M77" s="322"/>
      <c r="N77" s="322"/>
      <c r="O77" s="450"/>
      <c r="P77" s="322"/>
      <c r="Q77" s="322"/>
      <c r="R77" s="322"/>
      <c r="S77" s="512"/>
      <c r="T77" s="512"/>
    </row>
    <row r="78" spans="1:20" x14ac:dyDescent="0.2">
      <c r="B78" s="322"/>
      <c r="C78" s="322"/>
      <c r="D78" s="322"/>
      <c r="E78" s="322"/>
      <c r="F78" s="322"/>
      <c r="G78" s="322"/>
      <c r="H78" s="322"/>
      <c r="I78" s="322"/>
      <c r="J78" s="322"/>
      <c r="K78" s="322"/>
      <c r="L78" s="322"/>
      <c r="M78" s="322"/>
      <c r="N78" s="322"/>
      <c r="O78" s="450"/>
      <c r="P78" s="322"/>
      <c r="Q78" s="322"/>
      <c r="R78" s="322"/>
      <c r="S78" s="512"/>
      <c r="T78" s="512"/>
    </row>
    <row r="79" spans="1:20" x14ac:dyDescent="0.2">
      <c r="B79" s="322"/>
      <c r="C79" s="322"/>
      <c r="D79" s="322"/>
      <c r="E79" s="322"/>
      <c r="F79" s="322"/>
      <c r="G79" s="322"/>
      <c r="H79" s="322"/>
      <c r="I79" s="322"/>
      <c r="J79" s="322"/>
      <c r="K79" s="322"/>
      <c r="L79" s="322"/>
      <c r="M79" s="322"/>
      <c r="N79" s="322"/>
      <c r="O79" s="450"/>
      <c r="P79" s="322"/>
      <c r="Q79" s="322"/>
      <c r="R79" s="322"/>
      <c r="S79" s="512"/>
      <c r="T79" s="512"/>
    </row>
    <row r="80" spans="1:20" x14ac:dyDescent="0.2">
      <c r="B80" s="322"/>
      <c r="C80" s="322"/>
      <c r="D80" s="322"/>
      <c r="E80" s="322"/>
      <c r="F80" s="322"/>
      <c r="G80" s="322"/>
      <c r="H80" s="322"/>
      <c r="I80" s="322"/>
      <c r="J80" s="322"/>
      <c r="K80" s="322"/>
      <c r="L80" s="322"/>
      <c r="M80" s="322"/>
      <c r="N80" s="322"/>
      <c r="O80" s="450"/>
      <c r="P80" s="322"/>
      <c r="Q80" s="322"/>
      <c r="R80" s="322"/>
      <c r="S80" s="512"/>
      <c r="T80" s="512"/>
    </row>
    <row r="81" spans="2:20" x14ac:dyDescent="0.2">
      <c r="B81" s="322"/>
      <c r="C81" s="322"/>
      <c r="D81" s="322"/>
      <c r="E81" s="322"/>
      <c r="F81" s="322"/>
      <c r="G81" s="322"/>
      <c r="H81" s="322"/>
      <c r="I81" s="322"/>
      <c r="J81" s="322"/>
      <c r="K81" s="322"/>
      <c r="L81" s="322"/>
      <c r="M81" s="322"/>
      <c r="N81" s="322"/>
      <c r="O81" s="450"/>
      <c r="P81" s="322"/>
      <c r="Q81" s="322"/>
      <c r="R81" s="322"/>
      <c r="S81" s="512"/>
      <c r="T81" s="512"/>
    </row>
    <row r="82" spans="2:20" x14ac:dyDescent="0.2">
      <c r="B82" s="322"/>
      <c r="C82" s="322"/>
      <c r="D82" s="322"/>
      <c r="E82" s="322"/>
      <c r="F82" s="322"/>
      <c r="G82" s="322"/>
      <c r="H82" s="322"/>
      <c r="I82" s="322"/>
      <c r="J82" s="322"/>
      <c r="K82" s="322"/>
      <c r="L82" s="322"/>
      <c r="M82" s="322"/>
      <c r="N82" s="322"/>
      <c r="O82" s="450"/>
      <c r="P82" s="322"/>
      <c r="Q82" s="322"/>
      <c r="R82" s="322"/>
      <c r="S82" s="512"/>
      <c r="T82" s="512"/>
    </row>
    <row r="83" spans="2:20" x14ac:dyDescent="0.2">
      <c r="B83" s="322"/>
      <c r="C83" s="322"/>
      <c r="D83" s="322"/>
      <c r="E83" s="322"/>
      <c r="F83" s="322"/>
      <c r="G83" s="322"/>
      <c r="H83" s="322"/>
      <c r="I83" s="322"/>
      <c r="J83" s="322"/>
      <c r="K83" s="322"/>
      <c r="L83" s="322"/>
      <c r="M83" s="322"/>
      <c r="N83" s="322"/>
      <c r="O83" s="450"/>
      <c r="P83" s="322"/>
      <c r="Q83" s="322"/>
      <c r="R83" s="322"/>
      <c r="S83" s="512"/>
      <c r="T83" s="512"/>
    </row>
    <row r="84" spans="2:20" x14ac:dyDescent="0.2">
      <c r="B84" s="322"/>
      <c r="C84" s="322"/>
      <c r="D84" s="322"/>
      <c r="E84" s="322"/>
      <c r="F84" s="322"/>
      <c r="G84" s="322"/>
      <c r="H84" s="322"/>
      <c r="I84" s="322"/>
      <c r="J84" s="322"/>
      <c r="K84" s="322"/>
      <c r="L84" s="322"/>
      <c r="M84" s="322"/>
      <c r="N84" s="322"/>
      <c r="O84" s="450"/>
      <c r="P84" s="322"/>
      <c r="Q84" s="322"/>
      <c r="R84" s="322"/>
      <c r="S84" s="512"/>
      <c r="T84" s="512"/>
    </row>
    <row r="85" spans="2:20" x14ac:dyDescent="0.2">
      <c r="B85" s="512"/>
      <c r="C85" s="380"/>
      <c r="D85" s="380"/>
      <c r="E85" s="380"/>
      <c r="F85" s="380"/>
      <c r="G85" s="380"/>
      <c r="H85" s="380"/>
      <c r="I85" s="380"/>
      <c r="J85" s="380"/>
      <c r="K85" s="380"/>
      <c r="L85" s="380"/>
      <c r="M85" s="380"/>
      <c r="N85" s="380"/>
      <c r="O85" s="509"/>
      <c r="P85" s="512"/>
      <c r="Q85" s="512"/>
      <c r="R85" s="512"/>
      <c r="S85" s="512"/>
      <c r="T85" s="512"/>
    </row>
    <row r="86" spans="2:20" x14ac:dyDescent="0.2">
      <c r="B86" s="512"/>
      <c r="C86" s="380"/>
      <c r="D86" s="380"/>
      <c r="E86" s="380"/>
      <c r="F86" s="380"/>
      <c r="G86" s="380"/>
      <c r="H86" s="380"/>
      <c r="I86" s="380"/>
      <c r="J86" s="380"/>
      <c r="K86" s="380"/>
      <c r="L86" s="380"/>
      <c r="M86" s="380"/>
      <c r="N86" s="380"/>
      <c r="O86" s="509"/>
      <c r="P86" s="512"/>
      <c r="Q86" s="512"/>
      <c r="R86" s="512"/>
      <c r="S86" s="512"/>
      <c r="T86" s="512"/>
    </row>
    <row r="87" spans="2:20" x14ac:dyDescent="0.2">
      <c r="B87" s="512"/>
      <c r="C87" s="380"/>
      <c r="D87" s="380"/>
      <c r="E87" s="380"/>
      <c r="F87" s="380"/>
      <c r="G87" s="380"/>
      <c r="H87" s="380"/>
      <c r="I87" s="380"/>
      <c r="J87" s="380"/>
      <c r="K87" s="380"/>
      <c r="L87" s="380"/>
      <c r="M87" s="380"/>
      <c r="N87" s="380"/>
      <c r="O87" s="509"/>
      <c r="P87" s="512"/>
      <c r="Q87" s="512"/>
      <c r="R87" s="512"/>
      <c r="S87" s="512"/>
      <c r="T87" s="512"/>
    </row>
    <row r="88" spans="2:20" x14ac:dyDescent="0.2">
      <c r="B88" s="512"/>
      <c r="C88" s="380"/>
      <c r="D88" s="380"/>
      <c r="E88" s="380"/>
      <c r="F88" s="380"/>
      <c r="G88" s="380"/>
      <c r="H88" s="380"/>
      <c r="I88" s="380"/>
      <c r="J88" s="380"/>
      <c r="K88" s="380"/>
      <c r="L88" s="380"/>
      <c r="M88" s="380"/>
      <c r="N88" s="380"/>
      <c r="O88" s="509"/>
      <c r="P88" s="512"/>
      <c r="Q88" s="512"/>
      <c r="R88" s="512"/>
      <c r="S88" s="512"/>
      <c r="T88" s="512"/>
    </row>
    <row r="89" spans="2:20" x14ac:dyDescent="0.2">
      <c r="B89" s="512"/>
      <c r="C89" s="380"/>
      <c r="D89" s="380"/>
      <c r="E89" s="380"/>
      <c r="F89" s="380"/>
      <c r="G89" s="380"/>
      <c r="H89" s="380"/>
      <c r="I89" s="380"/>
      <c r="J89" s="380"/>
      <c r="K89" s="380"/>
      <c r="L89" s="380"/>
      <c r="M89" s="380"/>
      <c r="N89" s="380"/>
      <c r="O89" s="509"/>
      <c r="P89" s="512"/>
      <c r="Q89" s="512"/>
      <c r="R89" s="512"/>
    </row>
    <row r="90" spans="2:20" x14ac:dyDescent="0.2">
      <c r="B90" s="512"/>
      <c r="C90" s="380"/>
      <c r="D90" s="380"/>
      <c r="E90" s="380"/>
      <c r="F90" s="380"/>
      <c r="G90" s="380"/>
      <c r="H90" s="380"/>
      <c r="I90" s="380"/>
      <c r="J90" s="380"/>
      <c r="K90" s="380"/>
      <c r="L90" s="380"/>
      <c r="M90" s="380"/>
      <c r="N90" s="380"/>
      <c r="O90" s="509"/>
      <c r="P90" s="512"/>
      <c r="Q90" s="512"/>
      <c r="R90" s="512"/>
    </row>
    <row r="91" spans="2:20" x14ac:dyDescent="0.2">
      <c r="B91" s="512"/>
      <c r="C91" s="380"/>
      <c r="D91" s="380"/>
      <c r="E91" s="380"/>
      <c r="F91" s="380"/>
      <c r="G91" s="380"/>
      <c r="H91" s="380"/>
      <c r="I91" s="380"/>
      <c r="J91" s="380"/>
      <c r="K91" s="380"/>
      <c r="L91" s="380"/>
      <c r="M91" s="380"/>
      <c r="N91" s="380"/>
      <c r="O91" s="509"/>
      <c r="P91" s="512"/>
      <c r="Q91" s="512"/>
      <c r="R91" s="512"/>
    </row>
    <row r="92" spans="2:20" x14ac:dyDescent="0.2">
      <c r="B92" s="512"/>
      <c r="C92" s="380"/>
      <c r="D92" s="380"/>
      <c r="E92" s="380"/>
      <c r="F92" s="380"/>
      <c r="G92" s="380"/>
      <c r="H92" s="380"/>
      <c r="I92" s="380"/>
      <c r="J92" s="380"/>
      <c r="K92" s="380"/>
      <c r="L92" s="380"/>
      <c r="M92" s="380"/>
      <c r="N92" s="380"/>
      <c r="O92" s="509"/>
      <c r="P92" s="512"/>
      <c r="Q92" s="512"/>
      <c r="R92" s="512"/>
    </row>
    <row r="93" spans="2:20" x14ac:dyDescent="0.2">
      <c r="B93" s="512"/>
      <c r="C93" s="380"/>
      <c r="D93" s="380"/>
      <c r="E93" s="380"/>
      <c r="F93" s="380"/>
      <c r="G93" s="380"/>
      <c r="H93" s="380"/>
      <c r="I93" s="380"/>
      <c r="J93" s="380"/>
      <c r="K93" s="380"/>
      <c r="L93" s="380"/>
      <c r="M93" s="380"/>
      <c r="N93" s="380"/>
      <c r="O93" s="509"/>
      <c r="P93" s="512"/>
      <c r="Q93" s="512"/>
      <c r="R93" s="512"/>
    </row>
    <row r="94" spans="2:20" x14ac:dyDescent="0.2">
      <c r="B94" s="512"/>
      <c r="C94" s="380"/>
      <c r="D94" s="380"/>
      <c r="E94" s="380"/>
      <c r="F94" s="380"/>
      <c r="G94" s="380"/>
      <c r="H94" s="380"/>
      <c r="I94" s="380"/>
      <c r="J94" s="380"/>
      <c r="K94" s="380"/>
      <c r="L94" s="380"/>
      <c r="M94" s="380"/>
      <c r="N94" s="380"/>
      <c r="O94" s="509"/>
      <c r="P94" s="512"/>
      <c r="Q94" s="512"/>
      <c r="R94" s="512"/>
    </row>
    <row r="95" spans="2:20" x14ac:dyDescent="0.2">
      <c r="B95" s="512"/>
      <c r="C95" s="380"/>
      <c r="D95" s="380"/>
      <c r="E95" s="380"/>
      <c r="F95" s="380"/>
      <c r="G95" s="380"/>
      <c r="H95" s="380"/>
      <c r="I95" s="380"/>
      <c r="J95" s="380"/>
      <c r="K95" s="380"/>
      <c r="L95" s="380"/>
      <c r="M95" s="380"/>
      <c r="N95" s="380"/>
      <c r="O95" s="509"/>
      <c r="P95" s="512"/>
      <c r="Q95" s="512"/>
      <c r="R95" s="512"/>
    </row>
    <row r="96" spans="2:20" x14ac:dyDescent="0.2">
      <c r="B96" s="512"/>
      <c r="C96" s="380"/>
      <c r="D96" s="380"/>
      <c r="E96" s="380"/>
      <c r="F96" s="380"/>
      <c r="G96" s="380"/>
      <c r="H96" s="380"/>
      <c r="I96" s="380"/>
      <c r="J96" s="380"/>
      <c r="K96" s="380"/>
      <c r="L96" s="380"/>
      <c r="M96" s="380"/>
      <c r="N96" s="380"/>
      <c r="O96" s="509"/>
    </row>
  </sheetData>
  <mergeCells count="15">
    <mergeCell ref="I61:J61"/>
    <mergeCell ref="B64:N64"/>
    <mergeCell ref="B8:N8"/>
    <mergeCell ref="C3:E3"/>
    <mergeCell ref="C10:D11"/>
    <mergeCell ref="E10:F11"/>
    <mergeCell ref="G10:H11"/>
    <mergeCell ref="I10:J11"/>
    <mergeCell ref="K10:L11"/>
    <mergeCell ref="M10:N11"/>
    <mergeCell ref="B65:N65"/>
    <mergeCell ref="B66:N66"/>
    <mergeCell ref="B67:N67"/>
    <mergeCell ref="B68:N68"/>
    <mergeCell ref="M69:N69"/>
  </mergeCells>
  <hyperlinks>
    <hyperlink ref="M69:N69" location="Índice!A1" tooltip="Índice" display="Índice"/>
  </hyperlinks>
  <pageMargins left="0.70866141732283472" right="0.70866141732283472" top="0.74803149606299213" bottom="0.74803149606299213" header="0.31496062992125984" footer="0.31496062992125984"/>
  <pageSetup paperSize="9"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99"/>
  <sheetViews>
    <sheetView showGridLines="0" showRowColHeaders="0" workbookViewId="0">
      <pane ySplit="12" topLeftCell="A13" activePane="bottomLeft" state="frozen"/>
      <selection pane="bottomLeft" activeCell="P14" sqref="P14:P18"/>
    </sheetView>
  </sheetViews>
  <sheetFormatPr baseColWidth="10" defaultColWidth="12.42578125" defaultRowHeight="12.75" x14ac:dyDescent="0.2"/>
  <cols>
    <col min="1" max="1" width="10.140625" style="113" customWidth="1"/>
    <col min="2" max="2" width="37.42578125" style="113" customWidth="1"/>
    <col min="3" max="4" width="9.5703125" style="191" customWidth="1"/>
    <col min="5" max="5" width="8.28515625" style="191" customWidth="1"/>
    <col min="6" max="6" width="11.85546875" style="191" customWidth="1"/>
    <col min="7" max="12" width="8.28515625" style="191" customWidth="1"/>
    <col min="13" max="13" width="9.5703125" style="191" customWidth="1"/>
    <col min="14" max="14" width="8.28515625" style="191" customWidth="1"/>
    <col min="15" max="20" width="12.42578125" style="446"/>
    <col min="21" max="21" width="12.42578125" style="446" customWidth="1"/>
    <col min="22" max="22" width="12.42578125" style="446"/>
    <col min="23" max="23" width="12.42578125" style="113"/>
    <col min="24" max="24" width="20.5703125" style="113" customWidth="1"/>
    <col min="25" max="16384" width="12.42578125" style="113"/>
  </cols>
  <sheetData>
    <row r="1" spans="1:29" x14ac:dyDescent="0.2">
      <c r="A1"/>
    </row>
    <row r="2" spans="1:29" x14ac:dyDescent="0.2">
      <c r="D2" s="492"/>
      <c r="E2" s="380"/>
      <c r="F2" s="380"/>
      <c r="G2" s="380"/>
      <c r="H2" s="380"/>
      <c r="I2" s="380"/>
      <c r="J2" s="380"/>
      <c r="K2" s="380"/>
      <c r="L2" s="380"/>
      <c r="M2" s="380"/>
      <c r="N2" s="380"/>
      <c r="O2" s="488"/>
      <c r="P2" s="488"/>
      <c r="Q2" s="488"/>
      <c r="R2" s="488"/>
      <c r="S2" s="488"/>
      <c r="T2" s="488"/>
      <c r="U2" s="488"/>
      <c r="V2" s="488"/>
    </row>
    <row r="3" spans="1:29" x14ac:dyDescent="0.2">
      <c r="D3" s="380"/>
      <c r="E3" s="380"/>
      <c r="F3" s="380"/>
      <c r="G3" s="380"/>
      <c r="H3" s="380"/>
      <c r="I3" s="380"/>
      <c r="J3" s="380"/>
      <c r="K3" s="380"/>
      <c r="L3" s="380"/>
      <c r="M3" s="380"/>
      <c r="N3" s="380"/>
      <c r="O3" s="488"/>
      <c r="P3" s="624"/>
      <c r="Q3" s="624"/>
      <c r="R3" s="624"/>
      <c r="S3" s="624"/>
      <c r="T3" s="624"/>
      <c r="U3" s="624"/>
      <c r="V3" s="488"/>
      <c r="W3" s="290"/>
      <c r="X3" s="290"/>
      <c r="Y3" s="290"/>
      <c r="Z3" s="290"/>
    </row>
    <row r="4" spans="1:29" x14ac:dyDescent="0.2">
      <c r="D4" s="493"/>
      <c r="E4" s="493"/>
      <c r="F4" s="493"/>
      <c r="G4" s="380"/>
      <c r="H4" s="384"/>
      <c r="I4" s="380"/>
      <c r="J4" s="380"/>
      <c r="K4" s="380"/>
      <c r="L4" s="380"/>
      <c r="M4" s="380"/>
      <c r="N4" s="380"/>
      <c r="O4" s="488"/>
      <c r="P4" s="620"/>
      <c r="Q4" s="620"/>
      <c r="R4" s="620"/>
      <c r="S4" s="620"/>
      <c r="T4" s="620"/>
      <c r="U4" s="620"/>
      <c r="V4" s="620"/>
      <c r="W4" s="290"/>
      <c r="X4" s="290"/>
      <c r="Y4" s="290"/>
      <c r="Z4" s="290"/>
    </row>
    <row r="5" spans="1:29" s="112" customFormat="1" x14ac:dyDescent="0.2">
      <c r="C5" s="168"/>
      <c r="D5" s="494"/>
      <c r="E5" s="493"/>
      <c r="F5" s="489"/>
      <c r="G5" s="493"/>
      <c r="H5" s="495"/>
      <c r="I5" s="291"/>
      <c r="J5" s="495"/>
      <c r="K5" s="495"/>
      <c r="L5" s="495"/>
      <c r="M5" s="495"/>
      <c r="N5" s="495"/>
      <c r="O5" s="488"/>
      <c r="P5" s="451"/>
      <c r="Q5" s="451"/>
      <c r="R5" s="488"/>
      <c r="S5" s="488"/>
      <c r="T5" s="488"/>
      <c r="U5" s="488"/>
      <c r="V5" s="488"/>
      <c r="W5" s="291"/>
      <c r="X5" s="291"/>
      <c r="Y5" s="291"/>
      <c r="Z5" s="291"/>
    </row>
    <row r="6" spans="1:29" s="112" customFormat="1" x14ac:dyDescent="0.2">
      <c r="C6" s="168"/>
      <c r="D6" s="496"/>
      <c r="E6" s="493"/>
      <c r="F6" s="489"/>
      <c r="G6" s="627"/>
      <c r="H6" s="627"/>
      <c r="I6" s="627"/>
      <c r="J6" s="627"/>
      <c r="K6" s="627"/>
      <c r="L6" s="627"/>
      <c r="M6" s="627"/>
      <c r="N6" s="627"/>
      <c r="O6" s="627"/>
      <c r="P6" s="627"/>
      <c r="Q6" s="627"/>
      <c r="R6" s="627"/>
      <c r="S6" s="627"/>
      <c r="T6" s="627"/>
      <c r="U6" s="627"/>
      <c r="V6" s="627"/>
      <c r="W6" s="291"/>
      <c r="X6" s="291"/>
      <c r="Y6" s="291"/>
      <c r="Z6" s="291"/>
    </row>
    <row r="7" spans="1:29" x14ac:dyDescent="0.2">
      <c r="P7" s="620"/>
      <c r="Q7" s="620"/>
      <c r="R7" s="620"/>
      <c r="S7" s="620"/>
      <c r="T7" s="620"/>
      <c r="U7" s="620"/>
      <c r="V7" s="620"/>
      <c r="W7" s="290"/>
      <c r="X7" s="290"/>
      <c r="Y7" s="290"/>
      <c r="Z7" s="290"/>
    </row>
    <row r="8" spans="1:29" s="124" customFormat="1" x14ac:dyDescent="0.2">
      <c r="B8" s="599" t="s">
        <v>175</v>
      </c>
      <c r="C8" s="625"/>
      <c r="D8" s="625"/>
      <c r="E8" s="625"/>
      <c r="F8" s="625"/>
      <c r="G8" s="625"/>
      <c r="H8" s="625"/>
      <c r="I8" s="625"/>
      <c r="J8" s="625"/>
      <c r="K8" s="625"/>
      <c r="L8" s="625"/>
      <c r="M8" s="625"/>
      <c r="N8" s="625"/>
      <c r="O8" s="446"/>
      <c r="P8" s="626"/>
      <c r="Q8" s="626"/>
      <c r="R8" s="626"/>
      <c r="S8" s="626"/>
      <c r="T8" s="626"/>
      <c r="U8" s="626"/>
      <c r="V8" s="626"/>
      <c r="W8" s="292"/>
      <c r="X8" s="292"/>
      <c r="Y8" s="292"/>
      <c r="Z8" s="292"/>
    </row>
    <row r="9" spans="1:29" s="124" customFormat="1" ht="13.5" thickBot="1" x14ac:dyDescent="0.25">
      <c r="C9" s="480"/>
      <c r="D9" s="471"/>
      <c r="E9" s="472"/>
      <c r="F9" s="471"/>
      <c r="G9" s="472"/>
      <c r="H9" s="471"/>
      <c r="I9" s="472"/>
      <c r="J9" s="471"/>
      <c r="K9" s="472"/>
      <c r="L9" s="471"/>
      <c r="M9" s="472"/>
      <c r="N9" s="471"/>
      <c r="O9" s="446"/>
      <c r="P9" s="620"/>
      <c r="Q9" s="620"/>
      <c r="R9" s="620"/>
      <c r="S9" s="620"/>
      <c r="T9" s="620"/>
      <c r="U9" s="620"/>
      <c r="V9" s="620"/>
      <c r="W9" s="292"/>
      <c r="X9" s="292"/>
      <c r="Y9" s="292"/>
      <c r="Z9" s="292"/>
    </row>
    <row r="10" spans="1:29" s="124" customFormat="1" ht="12.75" customHeight="1" x14ac:dyDescent="0.2">
      <c r="B10" s="125"/>
      <c r="C10" s="600" t="s">
        <v>34</v>
      </c>
      <c r="D10" s="601"/>
      <c r="E10" s="600" t="s">
        <v>39</v>
      </c>
      <c r="F10" s="601"/>
      <c r="G10" s="600" t="s">
        <v>40</v>
      </c>
      <c r="H10" s="601"/>
      <c r="I10" s="600" t="s">
        <v>45</v>
      </c>
      <c r="J10" s="601"/>
      <c r="K10" s="604" t="s">
        <v>48</v>
      </c>
      <c r="L10" s="605"/>
      <c r="M10" s="600" t="s">
        <v>47</v>
      </c>
      <c r="N10" s="601"/>
      <c r="O10" s="446"/>
      <c r="P10" s="332"/>
      <c r="Q10" s="332"/>
      <c r="R10" s="332"/>
      <c r="S10" s="332"/>
      <c r="T10" s="332"/>
      <c r="U10" s="332"/>
      <c r="V10" s="332"/>
      <c r="W10" s="292"/>
      <c r="X10" s="292"/>
      <c r="Y10" s="292"/>
      <c r="Z10" s="292"/>
    </row>
    <row r="11" spans="1:29" s="124" customFormat="1" ht="25.5" customHeight="1" x14ac:dyDescent="0.2">
      <c r="B11" s="126" t="s">
        <v>33</v>
      </c>
      <c r="C11" s="602"/>
      <c r="D11" s="603"/>
      <c r="E11" s="602"/>
      <c r="F11" s="603"/>
      <c r="G11" s="602"/>
      <c r="H11" s="603"/>
      <c r="I11" s="602"/>
      <c r="J11" s="603"/>
      <c r="K11" s="606"/>
      <c r="L11" s="607"/>
      <c r="M11" s="602"/>
      <c r="N11" s="603"/>
      <c r="O11" s="446"/>
      <c r="P11" s="332"/>
      <c r="Q11" s="332"/>
      <c r="R11" s="332"/>
      <c r="S11" s="332"/>
      <c r="T11" s="332"/>
      <c r="U11" s="332"/>
      <c r="V11" s="332"/>
      <c r="W11" s="292"/>
      <c r="X11" s="292"/>
      <c r="Y11" s="292"/>
      <c r="Z11" s="292"/>
    </row>
    <row r="12" spans="1:29" s="124" customFormat="1" ht="15" customHeight="1" thickBot="1" x14ac:dyDescent="0.25">
      <c r="B12" s="171"/>
      <c r="C12" s="253" t="s">
        <v>1</v>
      </c>
      <c r="D12" s="347" t="s">
        <v>0</v>
      </c>
      <c r="E12" s="253" t="s">
        <v>1</v>
      </c>
      <c r="F12" s="252" t="s">
        <v>0</v>
      </c>
      <c r="G12" s="253" t="s">
        <v>1</v>
      </c>
      <c r="H12" s="252" t="s">
        <v>0</v>
      </c>
      <c r="I12" s="253" t="s">
        <v>1</v>
      </c>
      <c r="J12" s="252" t="s">
        <v>0</v>
      </c>
      <c r="K12" s="253" t="s">
        <v>1</v>
      </c>
      <c r="L12" s="252" t="s">
        <v>0</v>
      </c>
      <c r="M12" s="373" t="s">
        <v>1</v>
      </c>
      <c r="N12" s="374" t="s">
        <v>0</v>
      </c>
      <c r="O12" s="446"/>
      <c r="P12" s="332"/>
      <c r="Q12" s="332"/>
      <c r="R12" s="332"/>
      <c r="S12" s="332"/>
      <c r="T12" s="332"/>
      <c r="U12" s="332"/>
      <c r="V12" s="332"/>
      <c r="W12" s="293"/>
      <c r="X12" s="293"/>
      <c r="Y12" s="293"/>
      <c r="Z12" s="293"/>
      <c r="AA12" s="282"/>
      <c r="AB12" s="282"/>
    </row>
    <row r="13" spans="1:29" s="124" customFormat="1" ht="13.5" customHeight="1" thickBot="1" x14ac:dyDescent="0.25">
      <c r="B13" s="148" t="s">
        <v>4</v>
      </c>
      <c r="C13" s="151">
        <v>10810</v>
      </c>
      <c r="D13" s="357">
        <v>7.23610313421666</v>
      </c>
      <c r="E13" s="367">
        <v>2020</v>
      </c>
      <c r="F13" s="206">
        <v>1.352167283174621</v>
      </c>
      <c r="G13" s="216">
        <v>284</v>
      </c>
      <c r="H13" s="206">
        <v>0.19010668733742198</v>
      </c>
      <c r="I13" s="361">
        <v>656</v>
      </c>
      <c r="J13" s="206">
        <v>0.4391196721596789</v>
      </c>
      <c r="K13" s="216">
        <v>39</v>
      </c>
      <c r="L13" s="206">
        <v>2.6106200021688227E-2</v>
      </c>
      <c r="M13" s="257">
        <v>13809</v>
      </c>
      <c r="N13" s="372">
        <v>9.2436029769100703</v>
      </c>
      <c r="O13" s="468"/>
      <c r="P13" s="332"/>
      <c r="Q13" s="332"/>
      <c r="R13" s="332"/>
      <c r="S13" s="332"/>
      <c r="T13" s="332"/>
      <c r="U13" s="332"/>
      <c r="V13" s="332"/>
      <c r="W13" s="293"/>
      <c r="X13" s="293"/>
      <c r="Y13" s="293"/>
      <c r="Z13" s="293"/>
      <c r="AA13" s="282"/>
      <c r="AB13" s="282"/>
    </row>
    <row r="14" spans="1:29" s="124" customFormat="1" x14ac:dyDescent="0.2">
      <c r="B14" s="352" t="s">
        <v>78</v>
      </c>
      <c r="C14" s="263">
        <v>2523</v>
      </c>
      <c r="D14" s="358">
        <v>1.6888703244799845</v>
      </c>
      <c r="E14" s="254">
        <v>1079</v>
      </c>
      <c r="F14" s="208">
        <v>0.72227153393337429</v>
      </c>
      <c r="G14" s="207">
        <v>103</v>
      </c>
      <c r="H14" s="208">
        <v>6.8947143647022757E-2</v>
      </c>
      <c r="I14" s="360">
        <v>334</v>
      </c>
      <c r="J14" s="208">
        <v>0.22357617454471457</v>
      </c>
      <c r="K14" s="207">
        <v>15</v>
      </c>
      <c r="L14" s="208">
        <v>1.004084616218778E-2</v>
      </c>
      <c r="M14" s="370">
        <v>4054</v>
      </c>
      <c r="N14" s="303">
        <v>2.7137060227672838</v>
      </c>
      <c r="O14" s="468"/>
      <c r="P14" s="332"/>
      <c r="Q14" s="332"/>
      <c r="R14" s="332"/>
      <c r="S14" s="332"/>
      <c r="T14" s="332"/>
      <c r="U14" s="332"/>
      <c r="V14" s="332"/>
      <c r="W14" s="293"/>
      <c r="X14" s="293"/>
      <c r="Y14" s="293"/>
      <c r="Z14" s="293"/>
      <c r="AA14" s="282"/>
      <c r="AB14" s="282"/>
    </row>
    <row r="15" spans="1:29" s="124" customFormat="1" x14ac:dyDescent="0.2">
      <c r="B15" s="134" t="s">
        <v>79</v>
      </c>
      <c r="C15" s="263">
        <v>198</v>
      </c>
      <c r="D15" s="358">
        <v>0.1325391693408787</v>
      </c>
      <c r="E15" s="248"/>
      <c r="F15" s="209"/>
      <c r="G15" s="210"/>
      <c r="H15" s="202"/>
      <c r="I15" s="210"/>
      <c r="J15" s="209"/>
      <c r="K15" s="210"/>
      <c r="L15" s="209"/>
      <c r="M15" s="370">
        <v>198</v>
      </c>
      <c r="N15" s="303">
        <v>0.1325391693408787</v>
      </c>
      <c r="O15" s="468"/>
      <c r="P15" s="332"/>
      <c r="Q15" s="332"/>
      <c r="R15" s="450"/>
      <c r="S15" s="450"/>
      <c r="T15" s="450"/>
      <c r="U15" s="450"/>
      <c r="V15" s="450"/>
      <c r="W15" s="318"/>
      <c r="X15" s="318"/>
      <c r="Y15" s="318"/>
      <c r="Z15" s="318"/>
      <c r="AA15" s="334"/>
      <c r="AB15" s="334"/>
      <c r="AC15" s="141"/>
    </row>
    <row r="16" spans="1:29" s="124" customFormat="1" x14ac:dyDescent="0.2">
      <c r="B16" s="134" t="s">
        <v>80</v>
      </c>
      <c r="C16" s="263">
        <v>76</v>
      </c>
      <c r="D16" s="358">
        <v>5.087362055508475E-2</v>
      </c>
      <c r="E16" s="248"/>
      <c r="F16" s="209"/>
      <c r="G16" s="210"/>
      <c r="H16" s="209"/>
      <c r="I16" s="210"/>
      <c r="J16" s="209"/>
      <c r="K16" s="210"/>
      <c r="L16" s="209"/>
      <c r="M16" s="370">
        <v>76</v>
      </c>
      <c r="N16" s="303">
        <v>5.087362055508475E-2</v>
      </c>
      <c r="O16" s="468"/>
      <c r="P16" s="332"/>
      <c r="Q16" s="332"/>
      <c r="R16" s="450"/>
      <c r="S16" s="450"/>
      <c r="T16" s="450"/>
      <c r="U16" s="450"/>
      <c r="V16" s="450"/>
      <c r="W16" s="318"/>
      <c r="X16" s="318"/>
      <c r="Y16" s="318"/>
      <c r="Z16" s="318"/>
      <c r="AA16" s="334"/>
      <c r="AB16" s="334"/>
      <c r="AC16" s="141"/>
    </row>
    <row r="17" spans="2:29" s="124" customFormat="1" x14ac:dyDescent="0.2">
      <c r="B17" s="134" t="s">
        <v>81</v>
      </c>
      <c r="C17" s="263">
        <v>89</v>
      </c>
      <c r="D17" s="358">
        <v>5.957568722898083E-2</v>
      </c>
      <c r="E17" s="248"/>
      <c r="F17" s="209"/>
      <c r="G17" s="210"/>
      <c r="H17" s="209"/>
      <c r="I17" s="210"/>
      <c r="J17" s="209"/>
      <c r="K17" s="210"/>
      <c r="L17" s="209"/>
      <c r="M17" s="370">
        <v>89</v>
      </c>
      <c r="N17" s="303">
        <v>5.957568722898083E-2</v>
      </c>
      <c r="O17" s="468"/>
      <c r="P17" s="451"/>
      <c r="Q17" s="332"/>
      <c r="R17" s="450"/>
      <c r="S17" s="450"/>
      <c r="T17" s="450"/>
      <c r="U17" s="450"/>
      <c r="V17" s="450"/>
      <c r="W17" s="318"/>
      <c r="X17" s="318"/>
      <c r="Y17" s="318"/>
      <c r="Z17" s="318"/>
      <c r="AA17" s="334"/>
      <c r="AB17" s="334"/>
      <c r="AC17" s="141"/>
    </row>
    <row r="18" spans="2:29" s="124" customFormat="1" x14ac:dyDescent="0.2">
      <c r="B18" s="353" t="s">
        <v>143</v>
      </c>
      <c r="C18" s="263">
        <v>40</v>
      </c>
      <c r="D18" s="358">
        <v>2.6775589765834079E-2</v>
      </c>
      <c r="E18" s="259"/>
      <c r="F18" s="241"/>
      <c r="G18" s="262"/>
      <c r="H18" s="241"/>
      <c r="I18" s="262"/>
      <c r="J18" s="241"/>
      <c r="K18" s="262"/>
      <c r="L18" s="241"/>
      <c r="M18" s="370">
        <v>40</v>
      </c>
      <c r="N18" s="303">
        <v>2.6775589765834079E-2</v>
      </c>
      <c r="O18" s="468"/>
      <c r="P18" s="332"/>
      <c r="Q18" s="332"/>
      <c r="R18" s="450"/>
      <c r="S18" s="450"/>
      <c r="T18" s="450"/>
      <c r="U18" s="450"/>
      <c r="V18" s="450"/>
      <c r="W18" s="318"/>
      <c r="X18" s="318"/>
      <c r="Y18" s="318"/>
      <c r="Z18" s="318"/>
      <c r="AA18" s="334"/>
      <c r="AB18" s="334"/>
      <c r="AC18" s="141"/>
    </row>
    <row r="19" spans="2:29" s="124" customFormat="1" x14ac:dyDescent="0.2">
      <c r="B19" s="353" t="s">
        <v>144</v>
      </c>
      <c r="C19" s="263">
        <v>6</v>
      </c>
      <c r="D19" s="358">
        <v>4.0163384648751119E-3</v>
      </c>
      <c r="E19" s="259"/>
      <c r="F19" s="241"/>
      <c r="G19" s="262"/>
      <c r="H19" s="241"/>
      <c r="I19" s="262"/>
      <c r="J19" s="241"/>
      <c r="K19" s="262"/>
      <c r="L19" s="241"/>
      <c r="M19" s="370">
        <v>6</v>
      </c>
      <c r="N19" s="306">
        <v>4.0163384648751119E-3</v>
      </c>
      <c r="O19" s="468"/>
      <c r="P19" s="332"/>
      <c r="Q19" s="332"/>
      <c r="R19" s="450"/>
      <c r="S19" s="450"/>
      <c r="T19" s="450"/>
      <c r="U19" s="450"/>
      <c r="V19" s="450"/>
      <c r="W19" s="318"/>
      <c r="X19" s="318"/>
      <c r="Y19" s="318"/>
      <c r="Z19" s="318"/>
      <c r="AA19" s="334"/>
      <c r="AB19" s="334"/>
      <c r="AC19" s="141"/>
    </row>
    <row r="20" spans="2:29" s="124" customFormat="1" x14ac:dyDescent="0.2">
      <c r="B20" s="353" t="s">
        <v>145</v>
      </c>
      <c r="C20" s="263">
        <v>148</v>
      </c>
      <c r="D20" s="358">
        <v>9.9069682133586093E-2</v>
      </c>
      <c r="E20" s="259"/>
      <c r="F20" s="241"/>
      <c r="G20" s="262"/>
      <c r="H20" s="241"/>
      <c r="I20" s="262"/>
      <c r="J20" s="241"/>
      <c r="K20" s="262"/>
      <c r="L20" s="241"/>
      <c r="M20" s="370">
        <v>148</v>
      </c>
      <c r="N20" s="303">
        <v>9.9069682133586093E-2</v>
      </c>
      <c r="O20" s="468"/>
      <c r="P20" s="332"/>
      <c r="T20" s="450"/>
      <c r="U20" s="450"/>
      <c r="V20" s="450"/>
      <c r="W20" s="318"/>
      <c r="X20" s="318"/>
      <c r="Y20" s="318"/>
      <c r="Z20" s="318"/>
      <c r="AA20" s="334"/>
      <c r="AB20" s="334"/>
      <c r="AC20" s="141"/>
    </row>
    <row r="21" spans="2:29" s="124" customFormat="1" x14ac:dyDescent="0.2">
      <c r="B21" s="353" t="s">
        <v>146</v>
      </c>
      <c r="C21" s="263">
        <v>48</v>
      </c>
      <c r="D21" s="358">
        <v>3.2130707719000895E-2</v>
      </c>
      <c r="E21" s="259"/>
      <c r="F21" s="241"/>
      <c r="G21" s="262"/>
      <c r="H21" s="241"/>
      <c r="I21" s="262"/>
      <c r="J21" s="241"/>
      <c r="K21" s="262"/>
      <c r="L21" s="241"/>
      <c r="M21" s="370">
        <v>48</v>
      </c>
      <c r="N21" s="303">
        <v>3.2130707719000895E-2</v>
      </c>
      <c r="O21" s="468"/>
      <c r="P21" s="332"/>
      <c r="T21" s="450"/>
      <c r="U21" s="450"/>
      <c r="V21" s="450"/>
      <c r="W21" s="318"/>
      <c r="X21" s="318"/>
      <c r="Y21" s="318"/>
      <c r="Z21" s="318"/>
      <c r="AA21" s="334"/>
      <c r="AB21" s="334"/>
      <c r="AC21" s="141"/>
    </row>
    <row r="22" spans="2:29" s="124" customFormat="1" x14ac:dyDescent="0.2">
      <c r="B22" s="353" t="s">
        <v>147</v>
      </c>
      <c r="C22" s="263">
        <v>30</v>
      </c>
      <c r="D22" s="358">
        <v>2.0081692324375559E-2</v>
      </c>
      <c r="E22" s="259"/>
      <c r="F22" s="241"/>
      <c r="G22" s="262"/>
      <c r="H22" s="241"/>
      <c r="I22" s="262"/>
      <c r="J22" s="241"/>
      <c r="K22" s="262"/>
      <c r="L22" s="241"/>
      <c r="M22" s="370">
        <v>30</v>
      </c>
      <c r="N22" s="303">
        <v>2.0081692324375559E-2</v>
      </c>
      <c r="O22" s="468"/>
      <c r="P22" s="332"/>
      <c r="T22" s="450"/>
      <c r="U22" s="450"/>
      <c r="V22" s="450"/>
      <c r="W22" s="318"/>
      <c r="X22" s="318"/>
      <c r="Y22" s="318"/>
      <c r="Z22" s="318"/>
      <c r="AA22" s="334"/>
      <c r="AB22" s="334"/>
      <c r="AC22" s="141"/>
    </row>
    <row r="23" spans="2:29" s="124" customFormat="1" x14ac:dyDescent="0.2">
      <c r="B23" s="134" t="s">
        <v>82</v>
      </c>
      <c r="C23" s="263">
        <v>60</v>
      </c>
      <c r="D23" s="358">
        <v>4.0163384648751119E-2</v>
      </c>
      <c r="E23" s="248"/>
      <c r="F23" s="209"/>
      <c r="G23" s="210"/>
      <c r="H23" s="209"/>
      <c r="I23" s="210"/>
      <c r="J23" s="209"/>
      <c r="K23" s="210"/>
      <c r="L23" s="209"/>
      <c r="M23" s="370">
        <v>60</v>
      </c>
      <c r="N23" s="303">
        <v>4.0163384648751119E-2</v>
      </c>
      <c r="O23" s="468"/>
      <c r="P23" s="332"/>
      <c r="T23" s="450"/>
      <c r="U23" s="450"/>
      <c r="V23" s="450"/>
      <c r="W23" s="318"/>
      <c r="X23" s="318"/>
      <c r="Y23" s="318"/>
      <c r="Z23" s="318"/>
      <c r="AA23" s="334"/>
      <c r="AB23" s="334"/>
      <c r="AC23" s="141"/>
    </row>
    <row r="24" spans="2:29" s="124" customFormat="1" x14ac:dyDescent="0.2">
      <c r="B24" s="134" t="s">
        <v>83</v>
      </c>
      <c r="C24" s="263">
        <v>45</v>
      </c>
      <c r="D24" s="358">
        <v>3.0122538486563339E-2</v>
      </c>
      <c r="E24" s="248"/>
      <c r="F24" s="209"/>
      <c r="G24" s="210"/>
      <c r="H24" s="209"/>
      <c r="I24" s="210"/>
      <c r="J24" s="209"/>
      <c r="K24" s="210"/>
      <c r="L24" s="209"/>
      <c r="M24" s="370">
        <v>45</v>
      </c>
      <c r="N24" s="303">
        <v>3.0122538486563339E-2</v>
      </c>
      <c r="O24" s="468"/>
      <c r="P24" s="332"/>
      <c r="T24" s="450"/>
      <c r="U24" s="450"/>
      <c r="V24" s="450"/>
      <c r="W24" s="318"/>
      <c r="X24" s="318"/>
      <c r="Y24" s="318"/>
      <c r="Z24" s="318"/>
      <c r="AA24" s="334"/>
      <c r="AB24" s="334"/>
      <c r="AC24" s="141"/>
    </row>
    <row r="25" spans="2:29" s="124" customFormat="1" x14ac:dyDescent="0.2">
      <c r="B25" s="134" t="s">
        <v>84</v>
      </c>
      <c r="C25" s="263">
        <v>208</v>
      </c>
      <c r="D25" s="358">
        <v>0.13923306678233721</v>
      </c>
      <c r="E25" s="219">
        <v>836</v>
      </c>
      <c r="F25" s="241">
        <v>0.55960982610593224</v>
      </c>
      <c r="G25" s="481">
        <v>3</v>
      </c>
      <c r="H25" s="242">
        <v>2.0081692324375559E-3</v>
      </c>
      <c r="I25" s="262">
        <v>334</v>
      </c>
      <c r="J25" s="209">
        <v>0.22357617454471457</v>
      </c>
      <c r="K25" s="210">
        <v>15</v>
      </c>
      <c r="L25" s="209">
        <v>1.004084616218778E-2</v>
      </c>
      <c r="M25" s="370">
        <v>1396</v>
      </c>
      <c r="N25" s="303">
        <v>0.9344680828276094</v>
      </c>
      <c r="O25" s="468"/>
      <c r="P25" s="332"/>
      <c r="T25" s="450"/>
      <c r="U25" s="450"/>
      <c r="V25" s="450"/>
      <c r="W25" s="318"/>
      <c r="X25" s="318"/>
      <c r="Y25" s="318"/>
      <c r="Z25" s="318"/>
      <c r="AA25" s="334"/>
      <c r="AB25" s="334"/>
      <c r="AC25" s="141"/>
    </row>
    <row r="26" spans="2:29" s="124" customFormat="1" x14ac:dyDescent="0.2">
      <c r="B26" s="134" t="s">
        <v>85</v>
      </c>
      <c r="C26" s="263">
        <v>5</v>
      </c>
      <c r="D26" s="358">
        <v>3.3469487207292599E-3</v>
      </c>
      <c r="E26" s="248"/>
      <c r="F26" s="269"/>
      <c r="G26" s="262"/>
      <c r="H26" s="209"/>
      <c r="I26" s="210"/>
      <c r="J26" s="209"/>
      <c r="K26" s="210"/>
      <c r="L26" s="209"/>
      <c r="M26" s="370">
        <v>5</v>
      </c>
      <c r="N26" s="306">
        <v>3.3469487207292599E-3</v>
      </c>
      <c r="O26" s="468"/>
      <c r="P26" s="332"/>
      <c r="T26" s="332"/>
      <c r="U26" s="332"/>
      <c r="V26" s="332"/>
      <c r="W26" s="293"/>
      <c r="X26" s="293"/>
      <c r="Y26" s="293"/>
      <c r="Z26" s="293"/>
      <c r="AA26" s="282"/>
      <c r="AB26" s="282"/>
    </row>
    <row r="27" spans="2:29" s="124" customFormat="1" x14ac:dyDescent="0.2">
      <c r="B27" s="134" t="s">
        <v>86</v>
      </c>
      <c r="C27" s="263">
        <v>7</v>
      </c>
      <c r="D27" s="358">
        <v>4.6857282090209638E-3</v>
      </c>
      <c r="E27" s="248"/>
      <c r="F27" s="209"/>
      <c r="G27" s="210"/>
      <c r="H27" s="209"/>
      <c r="I27" s="210"/>
      <c r="J27" s="209"/>
      <c r="K27" s="210"/>
      <c r="L27" s="209"/>
      <c r="M27" s="370">
        <v>7</v>
      </c>
      <c r="N27" s="306">
        <v>4.6857282090209638E-3</v>
      </c>
      <c r="O27" s="468"/>
      <c r="P27" s="332"/>
      <c r="T27" s="332"/>
      <c r="U27" s="332"/>
      <c r="V27" s="332"/>
      <c r="W27" s="293"/>
      <c r="X27" s="293"/>
      <c r="Y27" s="293"/>
      <c r="Z27" s="293"/>
      <c r="AA27" s="282"/>
      <c r="AB27" s="282"/>
    </row>
    <row r="28" spans="2:29" s="124" customFormat="1" x14ac:dyDescent="0.2">
      <c r="B28" s="134" t="s">
        <v>87</v>
      </c>
      <c r="C28" s="263">
        <v>142</v>
      </c>
      <c r="D28" s="358">
        <v>9.5053343668710988E-2</v>
      </c>
      <c r="E28" s="248"/>
      <c r="F28" s="209"/>
      <c r="G28" s="210"/>
      <c r="H28" s="209"/>
      <c r="I28" s="210"/>
      <c r="J28" s="209"/>
      <c r="K28" s="210"/>
      <c r="L28" s="209"/>
      <c r="M28" s="370">
        <v>142</v>
      </c>
      <c r="N28" s="303">
        <v>9.5053343668710988E-2</v>
      </c>
      <c r="O28" s="468"/>
      <c r="P28" s="332"/>
      <c r="T28" s="332"/>
      <c r="U28" s="332"/>
      <c r="V28" s="332"/>
      <c r="W28" s="293"/>
      <c r="X28" s="293"/>
      <c r="Y28" s="293"/>
      <c r="Z28" s="293"/>
      <c r="AA28" s="282"/>
      <c r="AB28" s="282"/>
    </row>
    <row r="29" spans="2:29" s="124" customFormat="1" x14ac:dyDescent="0.2">
      <c r="B29" s="134" t="s">
        <v>88</v>
      </c>
      <c r="C29" s="263">
        <v>20</v>
      </c>
      <c r="D29" s="358">
        <v>1.338779488291704E-2</v>
      </c>
      <c r="E29" s="248"/>
      <c r="F29" s="209"/>
      <c r="G29" s="210"/>
      <c r="H29" s="209"/>
      <c r="I29" s="210"/>
      <c r="J29" s="209"/>
      <c r="K29" s="210"/>
      <c r="L29" s="209"/>
      <c r="M29" s="370">
        <v>20</v>
      </c>
      <c r="N29" s="303">
        <v>1.338779488291704E-2</v>
      </c>
      <c r="O29" s="468"/>
      <c r="P29" s="332"/>
      <c r="T29" s="332"/>
      <c r="U29" s="332"/>
      <c r="V29" s="332"/>
      <c r="W29" s="292"/>
      <c r="X29" s="292"/>
      <c r="Y29" s="292"/>
      <c r="Z29" s="292"/>
    </row>
    <row r="30" spans="2:29" s="124" customFormat="1" x14ac:dyDescent="0.2">
      <c r="B30" s="134" t="s">
        <v>89</v>
      </c>
      <c r="C30" s="263">
        <v>131</v>
      </c>
      <c r="D30" s="358">
        <v>8.7690056483106613E-2</v>
      </c>
      <c r="E30" s="248"/>
      <c r="F30" s="209"/>
      <c r="G30" s="210"/>
      <c r="H30" s="209"/>
      <c r="I30" s="210"/>
      <c r="J30" s="209"/>
      <c r="K30" s="210"/>
      <c r="L30" s="209"/>
      <c r="M30" s="370">
        <v>131</v>
      </c>
      <c r="N30" s="303">
        <v>8.7690056483106613E-2</v>
      </c>
      <c r="O30" s="468"/>
      <c r="P30" s="332"/>
      <c r="T30" s="332"/>
      <c r="U30" s="332"/>
      <c r="V30" s="332"/>
      <c r="W30" s="292"/>
      <c r="X30" s="292"/>
      <c r="Y30" s="292"/>
      <c r="Z30" s="292"/>
    </row>
    <row r="31" spans="2:29" s="124" customFormat="1" x14ac:dyDescent="0.2">
      <c r="B31" s="134" t="s">
        <v>90</v>
      </c>
      <c r="C31" s="263">
        <v>13</v>
      </c>
      <c r="D31" s="358">
        <v>8.7020666738960757E-3</v>
      </c>
      <c r="E31" s="248"/>
      <c r="F31" s="209"/>
      <c r="G31" s="210"/>
      <c r="H31" s="209"/>
      <c r="I31" s="210"/>
      <c r="J31" s="209"/>
      <c r="K31" s="210"/>
      <c r="L31" s="209"/>
      <c r="M31" s="370">
        <v>13</v>
      </c>
      <c r="N31" s="303">
        <v>8.7020666738960757E-3</v>
      </c>
      <c r="O31" s="468"/>
      <c r="P31" s="332"/>
      <c r="T31" s="332"/>
      <c r="U31" s="332"/>
      <c r="V31" s="332"/>
      <c r="W31" s="292"/>
      <c r="X31" s="292"/>
      <c r="Y31" s="292"/>
      <c r="Z31" s="292"/>
    </row>
    <row r="32" spans="2:29" s="124" customFormat="1" x14ac:dyDescent="0.2">
      <c r="B32" s="134" t="s">
        <v>91</v>
      </c>
      <c r="C32" s="263">
        <v>10</v>
      </c>
      <c r="D32" s="358">
        <v>6.6938974414585198E-3</v>
      </c>
      <c r="E32" s="248"/>
      <c r="F32" s="209"/>
      <c r="G32" s="210"/>
      <c r="H32" s="209"/>
      <c r="I32" s="210"/>
      <c r="J32" s="209"/>
      <c r="K32" s="210"/>
      <c r="L32" s="209"/>
      <c r="M32" s="370">
        <v>10</v>
      </c>
      <c r="N32" s="303">
        <v>6.6938974414585198E-3</v>
      </c>
      <c r="O32" s="468"/>
      <c r="P32" s="332"/>
      <c r="T32" s="332"/>
      <c r="U32" s="332"/>
      <c r="V32" s="332"/>
      <c r="W32" s="292"/>
      <c r="X32" s="292"/>
      <c r="Y32" s="292"/>
      <c r="Z32" s="292"/>
    </row>
    <row r="33" spans="2:26" s="124" customFormat="1" x14ac:dyDescent="0.2">
      <c r="B33" s="134" t="s">
        <v>92</v>
      </c>
      <c r="C33" s="263">
        <v>5</v>
      </c>
      <c r="D33" s="358">
        <v>3.3469487207292599E-3</v>
      </c>
      <c r="E33" s="248"/>
      <c r="F33" s="209"/>
      <c r="G33" s="210"/>
      <c r="H33" s="209"/>
      <c r="I33" s="210"/>
      <c r="J33" s="209"/>
      <c r="K33" s="210"/>
      <c r="L33" s="209"/>
      <c r="M33" s="370">
        <v>5</v>
      </c>
      <c r="N33" s="306">
        <v>3.3469487207292599E-3</v>
      </c>
      <c r="O33" s="468"/>
      <c r="P33" s="332"/>
      <c r="T33" s="332"/>
      <c r="U33" s="332"/>
      <c r="V33" s="332"/>
      <c r="W33" s="292"/>
      <c r="X33" s="292"/>
      <c r="Y33" s="292"/>
      <c r="Z33" s="292"/>
    </row>
    <row r="34" spans="2:26" s="124" customFormat="1" x14ac:dyDescent="0.2">
      <c r="B34" s="134" t="s">
        <v>93</v>
      </c>
      <c r="C34" s="263">
        <v>39</v>
      </c>
      <c r="D34" s="358">
        <v>2.6106200021688227E-2</v>
      </c>
      <c r="E34" s="248"/>
      <c r="F34" s="209"/>
      <c r="G34" s="210"/>
      <c r="H34" s="209"/>
      <c r="I34" s="210"/>
      <c r="J34" s="209"/>
      <c r="K34" s="210"/>
      <c r="L34" s="209"/>
      <c r="M34" s="370">
        <v>39</v>
      </c>
      <c r="N34" s="303">
        <v>2.6106200021688227E-2</v>
      </c>
      <c r="O34" s="468"/>
      <c r="P34" s="332"/>
      <c r="T34" s="332"/>
      <c r="U34" s="332"/>
      <c r="V34" s="332"/>
      <c r="W34" s="292"/>
      <c r="X34" s="292"/>
      <c r="Y34" s="292"/>
      <c r="Z34" s="292"/>
    </row>
    <row r="35" spans="2:26" s="124" customFormat="1" x14ac:dyDescent="0.2">
      <c r="B35" s="134" t="s">
        <v>94</v>
      </c>
      <c r="C35" s="263">
        <v>10</v>
      </c>
      <c r="D35" s="358">
        <v>6.6938974414585198E-3</v>
      </c>
      <c r="E35" s="248"/>
      <c r="F35" s="209"/>
      <c r="G35" s="210"/>
      <c r="H35" s="209"/>
      <c r="I35" s="210"/>
      <c r="J35" s="209"/>
      <c r="K35" s="210"/>
      <c r="L35" s="209"/>
      <c r="M35" s="370">
        <v>10</v>
      </c>
      <c r="N35" s="303">
        <v>6.6938974414585198E-3</v>
      </c>
      <c r="O35" s="468"/>
      <c r="P35" s="332"/>
      <c r="T35" s="332"/>
      <c r="U35" s="332"/>
      <c r="V35" s="332"/>
      <c r="W35" s="292"/>
      <c r="X35" s="292"/>
      <c r="Y35" s="292"/>
      <c r="Z35" s="292"/>
    </row>
    <row r="36" spans="2:26" s="124" customFormat="1" x14ac:dyDescent="0.2">
      <c r="B36" s="134" t="s">
        <v>95</v>
      </c>
      <c r="C36" s="263">
        <v>144</v>
      </c>
      <c r="D36" s="358">
        <v>9.6392123157002685E-2</v>
      </c>
      <c r="E36" s="248"/>
      <c r="F36" s="209"/>
      <c r="G36" s="210"/>
      <c r="H36" s="209"/>
      <c r="I36" s="210"/>
      <c r="J36" s="209"/>
      <c r="K36" s="210"/>
      <c r="L36" s="202"/>
      <c r="M36" s="370">
        <v>144</v>
      </c>
      <c r="N36" s="303">
        <v>9.6392123157002685E-2</v>
      </c>
      <c r="O36" s="468"/>
      <c r="P36" s="332"/>
      <c r="T36" s="332"/>
      <c r="U36" s="332"/>
      <c r="V36" s="332"/>
      <c r="W36" s="292"/>
      <c r="X36" s="292"/>
      <c r="Y36" s="292"/>
      <c r="Z36" s="292"/>
    </row>
    <row r="37" spans="2:26" s="124" customFormat="1" x14ac:dyDescent="0.2">
      <c r="B37" s="134" t="s">
        <v>96</v>
      </c>
      <c r="C37" s="263">
        <v>90</v>
      </c>
      <c r="D37" s="358">
        <v>6.0245076973126678E-2</v>
      </c>
      <c r="E37" s="248"/>
      <c r="F37" s="209"/>
      <c r="G37" s="210"/>
      <c r="H37" s="209"/>
      <c r="I37" s="210"/>
      <c r="J37" s="209"/>
      <c r="K37" s="210"/>
      <c r="L37" s="202"/>
      <c r="M37" s="370">
        <v>90</v>
      </c>
      <c r="N37" s="303">
        <v>6.0245076973126678E-2</v>
      </c>
      <c r="O37" s="468"/>
      <c r="P37" s="332"/>
      <c r="T37" s="332"/>
      <c r="U37" s="332"/>
      <c r="V37" s="332"/>
      <c r="W37" s="292"/>
      <c r="X37" s="292"/>
      <c r="Y37" s="292"/>
      <c r="Z37" s="292"/>
    </row>
    <row r="38" spans="2:26" s="124" customFormat="1" x14ac:dyDescent="0.2">
      <c r="B38" s="134" t="s">
        <v>97</v>
      </c>
      <c r="C38" s="263">
        <v>67</v>
      </c>
      <c r="D38" s="358">
        <v>4.4849112857772086E-2</v>
      </c>
      <c r="E38" s="248"/>
      <c r="F38" s="209"/>
      <c r="G38" s="210"/>
      <c r="H38" s="209"/>
      <c r="I38" s="210"/>
      <c r="J38" s="209"/>
      <c r="K38" s="210"/>
      <c r="L38" s="209"/>
      <c r="M38" s="370">
        <v>67</v>
      </c>
      <c r="N38" s="303">
        <v>4.4849112857772086E-2</v>
      </c>
      <c r="O38" s="468"/>
      <c r="P38" s="332"/>
      <c r="T38" s="332"/>
      <c r="U38" s="332"/>
      <c r="V38" s="332"/>
      <c r="W38" s="292"/>
      <c r="X38" s="292"/>
      <c r="Y38" s="292"/>
      <c r="Z38" s="292"/>
    </row>
    <row r="39" spans="2:26" s="124" customFormat="1" x14ac:dyDescent="0.2">
      <c r="B39" s="134" t="s">
        <v>98</v>
      </c>
      <c r="C39" s="263">
        <v>57</v>
      </c>
      <c r="D39" s="358">
        <v>3.8155215416313566E-2</v>
      </c>
      <c r="E39" s="248"/>
      <c r="F39" s="209"/>
      <c r="G39" s="210"/>
      <c r="H39" s="209"/>
      <c r="I39" s="210"/>
      <c r="J39" s="209"/>
      <c r="K39" s="210"/>
      <c r="L39" s="209"/>
      <c r="M39" s="370">
        <v>57</v>
      </c>
      <c r="N39" s="303">
        <v>3.8155215416313566E-2</v>
      </c>
      <c r="O39" s="468"/>
      <c r="P39" s="332"/>
      <c r="T39" s="332"/>
      <c r="U39" s="332"/>
      <c r="V39" s="332"/>
      <c r="W39" s="292"/>
      <c r="X39" s="292"/>
      <c r="Y39" s="292"/>
      <c r="Z39" s="292"/>
    </row>
    <row r="40" spans="2:26" s="124" customFormat="1" x14ac:dyDescent="0.2">
      <c r="B40" s="134" t="s">
        <v>99</v>
      </c>
      <c r="C40" s="263">
        <v>127</v>
      </c>
      <c r="D40" s="358">
        <v>8.5012497506523205E-2</v>
      </c>
      <c r="E40" s="219">
        <v>243</v>
      </c>
      <c r="F40" s="241">
        <v>0.16266170782744205</v>
      </c>
      <c r="G40" s="481"/>
      <c r="H40" s="209"/>
      <c r="I40" s="210"/>
      <c r="J40" s="209"/>
      <c r="K40" s="210"/>
      <c r="L40" s="209"/>
      <c r="M40" s="370">
        <v>370</v>
      </c>
      <c r="N40" s="303">
        <v>0.24767420533396522</v>
      </c>
      <c r="O40" s="468"/>
      <c r="P40" s="332"/>
      <c r="Q40" s="332"/>
      <c r="R40" s="332"/>
      <c r="S40" s="332"/>
      <c r="T40" s="332"/>
      <c r="U40" s="332"/>
      <c r="V40" s="332"/>
      <c r="W40" s="292"/>
      <c r="X40" s="292"/>
      <c r="Y40" s="292"/>
      <c r="Z40" s="292"/>
    </row>
    <row r="41" spans="2:26" s="124" customFormat="1" x14ac:dyDescent="0.2">
      <c r="B41" s="134" t="s">
        <v>100</v>
      </c>
      <c r="C41" s="263">
        <v>78</v>
      </c>
      <c r="D41" s="358">
        <v>5.2212400043376454E-2</v>
      </c>
      <c r="E41" s="248"/>
      <c r="F41" s="269"/>
      <c r="G41" s="210"/>
      <c r="H41" s="209"/>
      <c r="I41" s="210"/>
      <c r="J41" s="209"/>
      <c r="K41" s="210"/>
      <c r="L41" s="209"/>
      <c r="M41" s="370">
        <v>78</v>
      </c>
      <c r="N41" s="303">
        <v>5.2212400043376454E-2</v>
      </c>
      <c r="O41" s="468"/>
      <c r="P41" s="332"/>
      <c r="Q41" s="332"/>
      <c r="R41" s="332"/>
      <c r="S41" s="332"/>
      <c r="T41" s="332"/>
      <c r="U41" s="332"/>
      <c r="V41" s="332"/>
      <c r="W41" s="292"/>
      <c r="X41" s="292"/>
      <c r="Y41" s="292"/>
      <c r="Z41" s="292"/>
    </row>
    <row r="42" spans="2:26" s="124" customFormat="1" x14ac:dyDescent="0.2">
      <c r="B42" s="134" t="s">
        <v>101</v>
      </c>
      <c r="C42" s="263">
        <v>66</v>
      </c>
      <c r="D42" s="358">
        <v>4.4179723113626231E-2</v>
      </c>
      <c r="E42" s="248"/>
      <c r="F42" s="209"/>
      <c r="G42" s="481">
        <v>100</v>
      </c>
      <c r="H42" s="482">
        <v>6.6938974414585198E-2</v>
      </c>
      <c r="I42" s="210"/>
      <c r="J42" s="209"/>
      <c r="K42" s="210"/>
      <c r="L42" s="209"/>
      <c r="M42" s="370">
        <v>166</v>
      </c>
      <c r="N42" s="303">
        <v>0.11111869752821144</v>
      </c>
      <c r="O42" s="468"/>
      <c r="P42" s="332"/>
      <c r="Q42" s="332"/>
      <c r="R42" s="332"/>
      <c r="S42" s="332"/>
      <c r="T42" s="332"/>
      <c r="U42" s="332"/>
      <c r="V42" s="332"/>
      <c r="W42" s="292"/>
      <c r="X42" s="292"/>
      <c r="Y42" s="292"/>
      <c r="Z42" s="292"/>
    </row>
    <row r="43" spans="2:26" s="124" customFormat="1" x14ac:dyDescent="0.2">
      <c r="B43" s="134" t="s">
        <v>102</v>
      </c>
      <c r="C43" s="263">
        <v>326</v>
      </c>
      <c r="D43" s="358">
        <v>0.21822105659154775</v>
      </c>
      <c r="E43" s="248"/>
      <c r="F43" s="209"/>
      <c r="G43" s="481"/>
      <c r="H43" s="482"/>
      <c r="I43" s="210"/>
      <c r="J43" s="209"/>
      <c r="K43" s="210"/>
      <c r="L43" s="209"/>
      <c r="M43" s="370">
        <v>326</v>
      </c>
      <c r="N43" s="303">
        <v>0.21822105659154775</v>
      </c>
      <c r="O43" s="468"/>
      <c r="P43" s="332"/>
      <c r="Q43" s="332"/>
      <c r="R43" s="332"/>
      <c r="S43" s="332"/>
      <c r="T43" s="332"/>
      <c r="U43" s="332"/>
      <c r="V43" s="332"/>
      <c r="W43" s="292"/>
      <c r="X43" s="292"/>
      <c r="Y43" s="292"/>
      <c r="Z43" s="292"/>
    </row>
    <row r="44" spans="2:26" s="124" customFormat="1" x14ac:dyDescent="0.2">
      <c r="B44" s="134" t="s">
        <v>103</v>
      </c>
      <c r="C44" s="263">
        <v>238</v>
      </c>
      <c r="D44" s="358">
        <v>0.15931475910671278</v>
      </c>
      <c r="E44" s="248"/>
      <c r="F44" s="209"/>
      <c r="G44" s="481"/>
      <c r="H44" s="482"/>
      <c r="I44" s="210"/>
      <c r="J44" s="209"/>
      <c r="K44" s="210"/>
      <c r="L44" s="209"/>
      <c r="M44" s="370">
        <v>238</v>
      </c>
      <c r="N44" s="303">
        <v>0.15931475910671278</v>
      </c>
      <c r="O44" s="468"/>
      <c r="P44" s="332"/>
      <c r="Q44" s="332"/>
      <c r="R44" s="332"/>
      <c r="S44" s="332"/>
      <c r="T44" s="332"/>
      <c r="U44" s="332"/>
      <c r="V44" s="332"/>
      <c r="W44" s="292"/>
      <c r="X44" s="292"/>
      <c r="Y44" s="292"/>
      <c r="Z44" s="292"/>
    </row>
    <row r="45" spans="2:26" s="124" customFormat="1" x14ac:dyDescent="0.2">
      <c r="B45" s="139" t="s">
        <v>104</v>
      </c>
      <c r="C45" s="263">
        <v>63</v>
      </c>
      <c r="D45" s="358">
        <v>4.2171553881188678E-2</v>
      </c>
      <c r="E45" s="248"/>
      <c r="F45" s="209"/>
      <c r="G45" s="481"/>
      <c r="H45" s="482"/>
      <c r="I45" s="210"/>
      <c r="J45" s="209"/>
      <c r="K45" s="210"/>
      <c r="L45" s="209"/>
      <c r="M45" s="370">
        <v>63</v>
      </c>
      <c r="N45" s="303">
        <v>4.2171553881188678E-2</v>
      </c>
      <c r="O45" s="468"/>
      <c r="P45" s="332"/>
      <c r="Q45" s="332"/>
      <c r="R45" s="332"/>
      <c r="S45" s="332"/>
      <c r="T45" s="332"/>
      <c r="U45" s="332"/>
      <c r="V45" s="332"/>
      <c r="W45" s="292"/>
      <c r="X45" s="292"/>
      <c r="Y45" s="292"/>
      <c r="Z45" s="292"/>
    </row>
    <row r="46" spans="2:26" s="124" customFormat="1" x14ac:dyDescent="0.2">
      <c r="B46" s="139" t="s">
        <v>105</v>
      </c>
      <c r="C46" s="263">
        <v>48</v>
      </c>
      <c r="D46" s="358">
        <v>3.2130707719000895E-2</v>
      </c>
      <c r="E46" s="248"/>
      <c r="F46" s="209"/>
      <c r="G46" s="481">
        <v>75</v>
      </c>
      <c r="H46" s="482">
        <v>5.0204230810938902E-2</v>
      </c>
      <c r="I46" s="210"/>
      <c r="J46" s="209"/>
      <c r="K46" s="210"/>
      <c r="L46" s="209"/>
      <c r="M46" s="370">
        <v>123</v>
      </c>
      <c r="N46" s="303">
        <v>8.2334938529939797E-2</v>
      </c>
      <c r="O46" s="468"/>
      <c r="P46" s="332"/>
      <c r="Q46" s="332"/>
      <c r="R46" s="332"/>
      <c r="S46" s="332"/>
      <c r="T46" s="332"/>
      <c r="U46" s="332"/>
      <c r="V46" s="332"/>
      <c r="W46" s="292"/>
      <c r="X46" s="292"/>
      <c r="Y46" s="292"/>
      <c r="Z46" s="292"/>
    </row>
    <row r="47" spans="2:26" s="124" customFormat="1" x14ac:dyDescent="0.2">
      <c r="B47" s="139" t="s">
        <v>106</v>
      </c>
      <c r="C47" s="263">
        <v>4121</v>
      </c>
      <c r="D47" s="358">
        <v>2.7585551356250559</v>
      </c>
      <c r="E47" s="248">
        <v>817</v>
      </c>
      <c r="F47" s="209">
        <v>0.54689142096716103</v>
      </c>
      <c r="G47" s="481">
        <v>72</v>
      </c>
      <c r="H47" s="482">
        <v>4.8196061578501342E-2</v>
      </c>
      <c r="I47" s="262">
        <v>322</v>
      </c>
      <c r="J47" s="209">
        <v>0.21554349761496433</v>
      </c>
      <c r="K47" s="210">
        <v>15</v>
      </c>
      <c r="L47" s="209">
        <v>1.004084616218778E-2</v>
      </c>
      <c r="M47" s="370">
        <v>5347</v>
      </c>
      <c r="N47" s="303">
        <v>3.5792269619478705</v>
      </c>
      <c r="O47" s="468"/>
      <c r="P47" s="332"/>
      <c r="Q47" s="332"/>
      <c r="R47" s="332"/>
      <c r="S47" s="332"/>
      <c r="T47" s="332"/>
      <c r="U47" s="332"/>
      <c r="V47" s="332"/>
      <c r="W47" s="292"/>
      <c r="X47" s="292"/>
      <c r="Y47" s="292"/>
      <c r="Z47" s="292"/>
    </row>
    <row r="48" spans="2:26" s="124" customFormat="1" x14ac:dyDescent="0.2">
      <c r="B48" s="353" t="s">
        <v>107</v>
      </c>
      <c r="C48" s="263">
        <v>3920</v>
      </c>
      <c r="D48" s="358">
        <v>2.6240077970517399</v>
      </c>
      <c r="E48" s="219">
        <v>817</v>
      </c>
      <c r="F48" s="209">
        <v>0.54689142096716103</v>
      </c>
      <c r="G48" s="481">
        <v>72</v>
      </c>
      <c r="H48" s="482">
        <v>4.8196061578501342E-2</v>
      </c>
      <c r="I48" s="262">
        <v>322</v>
      </c>
      <c r="J48" s="209">
        <v>0.21554349761496433</v>
      </c>
      <c r="K48" s="210">
        <v>15</v>
      </c>
      <c r="L48" s="209">
        <v>1.004084616218778E-2</v>
      </c>
      <c r="M48" s="370">
        <v>5146</v>
      </c>
      <c r="N48" s="303">
        <v>3.4446796233745545</v>
      </c>
      <c r="O48" s="468"/>
      <c r="P48" s="332"/>
      <c r="Q48" s="332"/>
      <c r="R48" s="332"/>
      <c r="S48" s="332"/>
      <c r="T48" s="332"/>
      <c r="U48" s="332"/>
      <c r="V48" s="332"/>
      <c r="W48" s="292"/>
      <c r="X48" s="292"/>
      <c r="Y48" s="292"/>
      <c r="Z48" s="292"/>
    </row>
    <row r="49" spans="2:26" s="124" customFormat="1" x14ac:dyDescent="0.2">
      <c r="B49" s="134" t="s">
        <v>108</v>
      </c>
      <c r="C49" s="263">
        <v>136</v>
      </c>
      <c r="D49" s="358">
        <v>9.1037005203835869E-2</v>
      </c>
      <c r="E49" s="248"/>
      <c r="F49" s="201"/>
      <c r="G49" s="481"/>
      <c r="H49" s="483"/>
      <c r="I49" s="210"/>
      <c r="J49" s="201"/>
      <c r="K49" s="200"/>
      <c r="L49" s="233"/>
      <c r="M49" s="370">
        <v>136</v>
      </c>
      <c r="N49" s="303">
        <v>9.1037005203835869E-2</v>
      </c>
      <c r="O49" s="468"/>
      <c r="P49" s="332"/>
      <c r="Q49" s="332"/>
      <c r="R49" s="332"/>
      <c r="S49" s="332"/>
      <c r="T49" s="332"/>
      <c r="U49" s="332"/>
      <c r="V49" s="332"/>
      <c r="W49" s="292"/>
      <c r="X49" s="292"/>
      <c r="Y49" s="292"/>
      <c r="Z49" s="292"/>
    </row>
    <row r="50" spans="2:26" s="124" customFormat="1" x14ac:dyDescent="0.2">
      <c r="B50" s="134" t="s">
        <v>109</v>
      </c>
      <c r="C50" s="263">
        <v>65</v>
      </c>
      <c r="D50" s="358">
        <v>4.3510333369480382E-2</v>
      </c>
      <c r="E50" s="248"/>
      <c r="F50" s="201"/>
      <c r="G50" s="481"/>
      <c r="H50" s="483"/>
      <c r="I50" s="210"/>
      <c r="J50" s="201"/>
      <c r="K50" s="210"/>
      <c r="L50" s="201"/>
      <c r="M50" s="370">
        <v>65</v>
      </c>
      <c r="N50" s="303">
        <v>4.3510333369480382E-2</v>
      </c>
      <c r="O50" s="468"/>
      <c r="P50" s="332"/>
      <c r="Q50" s="332"/>
      <c r="R50" s="332"/>
      <c r="S50" s="332"/>
      <c r="T50" s="332"/>
      <c r="U50" s="332"/>
      <c r="V50" s="332"/>
      <c r="W50" s="292"/>
      <c r="X50" s="292"/>
      <c r="Y50" s="292"/>
      <c r="Z50" s="292"/>
    </row>
    <row r="51" spans="2:26" x14ac:dyDescent="0.2">
      <c r="B51" s="139" t="s">
        <v>110</v>
      </c>
      <c r="C51" s="263">
        <v>116</v>
      </c>
      <c r="D51" s="358">
        <v>7.7649210320918829E-2</v>
      </c>
      <c r="E51" s="219"/>
      <c r="F51" s="201"/>
      <c r="G51" s="481"/>
      <c r="H51" s="483"/>
      <c r="I51" s="210"/>
      <c r="J51" s="232"/>
      <c r="K51" s="234"/>
      <c r="L51" s="232"/>
      <c r="M51" s="370">
        <v>116</v>
      </c>
      <c r="N51" s="303">
        <v>7.7649210320918829E-2</v>
      </c>
      <c r="O51" s="468"/>
      <c r="P51" s="332"/>
      <c r="Q51" s="332"/>
      <c r="R51" s="332"/>
      <c r="S51" s="332"/>
      <c r="T51" s="332"/>
      <c r="U51" s="332"/>
      <c r="V51" s="332"/>
      <c r="W51" s="292"/>
      <c r="X51" s="290"/>
      <c r="Y51" s="290"/>
      <c r="Z51" s="290"/>
    </row>
    <row r="52" spans="2:26" s="124" customFormat="1" x14ac:dyDescent="0.2">
      <c r="B52" s="139" t="s">
        <v>111</v>
      </c>
      <c r="C52" s="263">
        <v>10</v>
      </c>
      <c r="D52" s="358">
        <v>6.6938974414585198E-3</v>
      </c>
      <c r="E52" s="219"/>
      <c r="F52" s="201"/>
      <c r="G52" s="481">
        <v>17</v>
      </c>
      <c r="H52" s="482">
        <v>1.1379625650479484E-2</v>
      </c>
      <c r="I52" s="210"/>
      <c r="J52" s="201"/>
      <c r="K52" s="210"/>
      <c r="L52" s="201"/>
      <c r="M52" s="370">
        <v>27</v>
      </c>
      <c r="N52" s="303">
        <v>1.8073523091938003E-2</v>
      </c>
      <c r="O52" s="468"/>
      <c r="P52" s="446"/>
      <c r="Q52" s="446"/>
      <c r="R52" s="446"/>
      <c r="S52" s="446"/>
      <c r="T52" s="446"/>
      <c r="U52" s="446"/>
      <c r="V52" s="446"/>
    </row>
    <row r="53" spans="2:26" s="124" customFormat="1" x14ac:dyDescent="0.2">
      <c r="B53" s="139" t="s">
        <v>112</v>
      </c>
      <c r="C53" s="263">
        <v>3927</v>
      </c>
      <c r="D53" s="358">
        <v>2.6286935252607608</v>
      </c>
      <c r="E53" s="259">
        <v>124</v>
      </c>
      <c r="F53" s="241">
        <v>8.3004328274085645E-2</v>
      </c>
      <c r="G53" s="481">
        <v>17</v>
      </c>
      <c r="H53" s="482">
        <v>1.1379625650479484E-2</v>
      </c>
      <c r="I53" s="210"/>
      <c r="J53" s="201"/>
      <c r="K53" s="342">
        <v>9</v>
      </c>
      <c r="L53" s="366">
        <v>6.0245076973126678E-3</v>
      </c>
      <c r="M53" s="370">
        <v>4077</v>
      </c>
      <c r="N53" s="303">
        <v>2.7291019868826387</v>
      </c>
      <c r="O53" s="468"/>
      <c r="P53" s="449"/>
      <c r="Q53" s="449"/>
      <c r="R53" s="449"/>
      <c r="S53" s="449"/>
      <c r="T53" s="449"/>
      <c r="U53" s="446"/>
      <c r="V53" s="446"/>
    </row>
    <row r="54" spans="2:26" s="124" customFormat="1" x14ac:dyDescent="0.2">
      <c r="B54" s="134" t="s">
        <v>113</v>
      </c>
      <c r="C54" s="263">
        <v>3160</v>
      </c>
      <c r="D54" s="358">
        <v>2.1152715915008922</v>
      </c>
      <c r="E54" s="261">
        <v>124</v>
      </c>
      <c r="F54" s="241">
        <v>8.3004328274085645E-2</v>
      </c>
      <c r="G54" s="481">
        <v>17</v>
      </c>
      <c r="H54" s="482">
        <v>1.1379625650479484E-2</v>
      </c>
      <c r="I54" s="210"/>
      <c r="J54" s="201"/>
      <c r="K54" s="342">
        <v>9</v>
      </c>
      <c r="L54" s="366">
        <v>6.0245076973126678E-3</v>
      </c>
      <c r="M54" s="370">
        <v>3310</v>
      </c>
      <c r="N54" s="303">
        <v>2.2156800531227701</v>
      </c>
      <c r="O54" s="468"/>
      <c r="P54" s="449"/>
      <c r="Q54" s="449"/>
      <c r="R54" s="449"/>
      <c r="S54" s="449"/>
      <c r="T54" s="449"/>
      <c r="U54" s="446"/>
      <c r="V54" s="446"/>
    </row>
    <row r="55" spans="2:26" s="124" customFormat="1" x14ac:dyDescent="0.2">
      <c r="B55" s="134" t="s">
        <v>114</v>
      </c>
      <c r="C55" s="263">
        <v>767</v>
      </c>
      <c r="D55" s="358">
        <v>0.51342193375986844</v>
      </c>
      <c r="E55" s="259"/>
      <c r="F55" s="201"/>
      <c r="G55" s="481"/>
      <c r="H55" s="482"/>
      <c r="I55" s="210"/>
      <c r="J55" s="201"/>
      <c r="K55" s="210"/>
      <c r="L55" s="209"/>
      <c r="M55" s="370">
        <v>767</v>
      </c>
      <c r="N55" s="303">
        <v>0.51342193375986844</v>
      </c>
      <c r="O55" s="468"/>
      <c r="P55" s="448"/>
      <c r="Q55" s="448"/>
      <c r="R55" s="446"/>
      <c r="S55" s="446"/>
      <c r="T55" s="446"/>
      <c r="U55" s="446"/>
      <c r="V55" s="446"/>
    </row>
    <row r="56" spans="2:26" s="124" customFormat="1" ht="13.5" thickBot="1" x14ac:dyDescent="0.25">
      <c r="B56" s="354" t="s">
        <v>115</v>
      </c>
      <c r="C56" s="263">
        <v>2</v>
      </c>
      <c r="D56" s="358">
        <v>1.338779488291704E-3</v>
      </c>
      <c r="E56" s="249"/>
      <c r="F56" s="204"/>
      <c r="G56" s="213"/>
      <c r="H56" s="214"/>
      <c r="I56" s="213"/>
      <c r="J56" s="204"/>
      <c r="K56" s="213"/>
      <c r="L56" s="214"/>
      <c r="M56" s="370">
        <v>2</v>
      </c>
      <c r="N56" s="306">
        <v>1.338779488291704E-3</v>
      </c>
      <c r="O56" s="468"/>
      <c r="P56" s="446"/>
      <c r="Q56" s="446"/>
      <c r="R56" s="446"/>
      <c r="S56" s="446"/>
      <c r="T56" s="446"/>
      <c r="U56" s="446"/>
      <c r="V56" s="446"/>
    </row>
    <row r="57" spans="2:26" s="124" customFormat="1" ht="13.5" thickBot="1" x14ac:dyDescent="0.25">
      <c r="B57" s="355" t="s">
        <v>26</v>
      </c>
      <c r="C57" s="350">
        <v>3558</v>
      </c>
      <c r="D57" s="357">
        <v>2.3816887096709416</v>
      </c>
      <c r="E57" s="217">
        <v>575</v>
      </c>
      <c r="F57" s="212">
        <v>0.38489910288386492</v>
      </c>
      <c r="G57" s="217">
        <v>90</v>
      </c>
      <c r="H57" s="218">
        <v>6.0245076973126678E-2</v>
      </c>
      <c r="I57" s="364">
        <v>303</v>
      </c>
      <c r="J57" s="218">
        <v>0.20282509247619315</v>
      </c>
      <c r="K57" s="211">
        <v>0</v>
      </c>
      <c r="L57" s="212">
        <v>0</v>
      </c>
      <c r="M57" s="196">
        <v>4526</v>
      </c>
      <c r="N57" s="245">
        <v>3.0296579820041263</v>
      </c>
      <c r="O57" s="468"/>
      <c r="P57" s="446"/>
      <c r="Q57" s="446"/>
      <c r="R57" s="446"/>
      <c r="S57" s="446"/>
      <c r="T57" s="446"/>
      <c r="U57" s="446"/>
      <c r="V57" s="446"/>
    </row>
    <row r="58" spans="2:26" s="124" customFormat="1" x14ac:dyDescent="0.2">
      <c r="B58" s="134" t="s">
        <v>116</v>
      </c>
      <c r="C58" s="351">
        <v>139</v>
      </c>
      <c r="D58" s="358">
        <v>9.3045174436273428E-2</v>
      </c>
      <c r="E58" s="219"/>
      <c r="F58" s="209"/>
      <c r="G58" s="219"/>
      <c r="H58" s="220"/>
      <c r="I58" s="210">
        <v>4</v>
      </c>
      <c r="J58" s="221">
        <v>2.6775589765834079E-3</v>
      </c>
      <c r="K58" s="210"/>
      <c r="L58" s="209"/>
      <c r="M58" s="370">
        <v>143</v>
      </c>
      <c r="N58" s="303">
        <v>9.5722733412856836E-2</v>
      </c>
      <c r="O58" s="468"/>
      <c r="P58" s="449"/>
      <c r="Q58" s="449"/>
      <c r="R58" s="449"/>
      <c r="S58" s="449"/>
      <c r="T58" s="449"/>
      <c r="U58" s="446"/>
      <c r="V58" s="446"/>
    </row>
    <row r="59" spans="2:26" s="124" customFormat="1" x14ac:dyDescent="0.2">
      <c r="B59" s="134" t="s">
        <v>117</v>
      </c>
      <c r="C59" s="351">
        <v>22</v>
      </c>
      <c r="D59" s="358">
        <v>1.4726574371208744E-2</v>
      </c>
      <c r="E59" s="219"/>
      <c r="F59" s="209"/>
      <c r="G59" s="484">
        <v>23</v>
      </c>
      <c r="H59" s="220">
        <v>1.5395964115354595E-2</v>
      </c>
      <c r="I59" s="210"/>
      <c r="J59" s="219"/>
      <c r="K59" s="210"/>
      <c r="L59" s="209"/>
      <c r="M59" s="370">
        <v>45</v>
      </c>
      <c r="N59" s="303">
        <v>3.0122538486563339E-2</v>
      </c>
      <c r="O59" s="468"/>
      <c r="P59" s="446"/>
      <c r="Q59" s="446"/>
      <c r="R59" s="446"/>
      <c r="S59" s="446"/>
      <c r="T59" s="446"/>
      <c r="U59" s="446"/>
      <c r="V59" s="446"/>
    </row>
    <row r="60" spans="2:26" s="124" customFormat="1" x14ac:dyDescent="0.2">
      <c r="B60" s="134" t="s">
        <v>118</v>
      </c>
      <c r="C60" s="351">
        <v>327</v>
      </c>
      <c r="D60" s="358">
        <v>0.2188904463356936</v>
      </c>
      <c r="E60" s="219"/>
      <c r="F60" s="209"/>
      <c r="G60" s="484"/>
      <c r="H60" s="340"/>
      <c r="I60" s="341"/>
      <c r="J60" s="266"/>
      <c r="K60" s="210"/>
      <c r="L60" s="209"/>
      <c r="M60" s="370">
        <v>327</v>
      </c>
      <c r="N60" s="303">
        <v>0.2188904463356936</v>
      </c>
      <c r="O60" s="468"/>
      <c r="P60" s="446"/>
      <c r="Q60" s="452"/>
      <c r="R60" s="446"/>
      <c r="S60" s="446"/>
      <c r="T60" s="446"/>
      <c r="U60" s="446"/>
      <c r="V60" s="446"/>
    </row>
    <row r="61" spans="2:26" s="124" customFormat="1" x14ac:dyDescent="0.2">
      <c r="B61" s="134" t="s">
        <v>119</v>
      </c>
      <c r="C61" s="351">
        <v>1405</v>
      </c>
      <c r="D61" s="358">
        <v>0.94049259052492207</v>
      </c>
      <c r="E61" s="219">
        <v>428</v>
      </c>
      <c r="F61" s="209">
        <v>0.28649881049442466</v>
      </c>
      <c r="G61" s="484">
        <v>62</v>
      </c>
      <c r="H61" s="241">
        <v>4.1502164137042823E-2</v>
      </c>
      <c r="I61" s="617"/>
      <c r="J61" s="618"/>
      <c r="K61" s="210"/>
      <c r="L61" s="209"/>
      <c r="M61" s="370">
        <v>1895</v>
      </c>
      <c r="N61" s="303">
        <v>1.2684935651563896</v>
      </c>
      <c r="O61" s="468"/>
      <c r="P61" s="449"/>
      <c r="Q61" s="449"/>
      <c r="R61" s="449"/>
      <c r="S61" s="449"/>
      <c r="T61" s="449"/>
      <c r="U61" s="446"/>
      <c r="V61" s="446"/>
    </row>
    <row r="62" spans="2:26" s="124" customFormat="1" ht="13.5" thickBot="1" x14ac:dyDescent="0.25">
      <c r="B62" s="356" t="s">
        <v>120</v>
      </c>
      <c r="C62" s="351">
        <v>1665</v>
      </c>
      <c r="D62" s="358">
        <v>1.1145339240028436</v>
      </c>
      <c r="E62" s="346">
        <v>147</v>
      </c>
      <c r="F62" s="214">
        <v>9.8400292389440244E-2</v>
      </c>
      <c r="G62" s="484">
        <v>5</v>
      </c>
      <c r="H62" s="485">
        <v>3.3469487207292599E-3</v>
      </c>
      <c r="I62" s="362">
        <v>299</v>
      </c>
      <c r="J62" s="359">
        <v>0.20014753349960976</v>
      </c>
      <c r="K62" s="210"/>
      <c r="L62" s="209"/>
      <c r="M62" s="370">
        <v>2116</v>
      </c>
      <c r="N62" s="303">
        <v>1.4164286986126229</v>
      </c>
      <c r="O62" s="468"/>
      <c r="P62" s="449"/>
      <c r="Q62" s="449"/>
      <c r="R62" s="446"/>
      <c r="S62" s="446"/>
      <c r="T62" s="446"/>
      <c r="U62" s="446"/>
      <c r="V62" s="446"/>
    </row>
    <row r="63" spans="2:26" s="124" customFormat="1" ht="13.5" thickBot="1" x14ac:dyDescent="0.25">
      <c r="B63" s="355" t="s">
        <v>32</v>
      </c>
      <c r="C63" s="350">
        <v>14368</v>
      </c>
      <c r="D63" s="357">
        <v>9.617791843887602</v>
      </c>
      <c r="E63" s="367">
        <v>2595</v>
      </c>
      <c r="F63" s="215">
        <v>1.7370663860584858</v>
      </c>
      <c r="G63" s="216">
        <v>374</v>
      </c>
      <c r="H63" s="206">
        <v>0.25035176431054862</v>
      </c>
      <c r="I63" s="205">
        <v>959</v>
      </c>
      <c r="J63" s="215">
        <v>0.64194476463587202</v>
      </c>
      <c r="K63" s="216">
        <v>39</v>
      </c>
      <c r="L63" s="206">
        <v>2.6106200021688227E-2</v>
      </c>
      <c r="M63" s="196">
        <v>18335</v>
      </c>
      <c r="N63" s="245">
        <v>12.273260958914197</v>
      </c>
      <c r="O63" s="468"/>
      <c r="P63" s="449"/>
      <c r="Q63" s="449"/>
      <c r="R63" s="449"/>
      <c r="S63" s="449"/>
      <c r="T63" s="449"/>
      <c r="U63" s="449"/>
      <c r="V63" s="449"/>
      <c r="W63" s="444"/>
      <c r="X63" s="444"/>
    </row>
    <row r="64" spans="2:26" s="124" customFormat="1" x14ac:dyDescent="0.2">
      <c r="B64" s="609" t="s">
        <v>180</v>
      </c>
      <c r="C64" s="610"/>
      <c r="D64" s="611"/>
      <c r="E64" s="610"/>
      <c r="F64" s="610"/>
      <c r="G64" s="610"/>
      <c r="H64" s="610"/>
      <c r="I64" s="610"/>
      <c r="J64" s="610"/>
      <c r="K64" s="610"/>
      <c r="L64" s="610"/>
      <c r="M64" s="611"/>
      <c r="N64" s="611"/>
      <c r="O64" s="468"/>
      <c r="P64" s="449"/>
      <c r="Q64" s="449"/>
      <c r="R64" s="449"/>
      <c r="S64" s="449"/>
      <c r="T64" s="449"/>
      <c r="U64" s="449"/>
      <c r="V64" s="449"/>
      <c r="W64" s="444"/>
      <c r="X64" s="444"/>
    </row>
    <row r="65" spans="1:30" s="124" customFormat="1" x14ac:dyDescent="0.2">
      <c r="B65" s="612" t="s">
        <v>131</v>
      </c>
      <c r="C65" s="612"/>
      <c r="D65" s="612"/>
      <c r="E65" s="612"/>
      <c r="F65" s="612"/>
      <c r="G65" s="612"/>
      <c r="H65" s="612"/>
      <c r="I65" s="612"/>
      <c r="J65" s="612"/>
      <c r="K65" s="612"/>
      <c r="L65" s="612"/>
      <c r="M65" s="612"/>
      <c r="N65" s="612"/>
      <c r="O65" s="468"/>
      <c r="P65" s="453"/>
      <c r="Q65" s="453"/>
      <c r="R65" s="453"/>
      <c r="S65" s="453"/>
      <c r="T65" s="453"/>
      <c r="U65" s="453"/>
      <c r="V65" s="453"/>
    </row>
    <row r="66" spans="1:30" x14ac:dyDescent="0.2">
      <c r="B66" s="613" t="s">
        <v>181</v>
      </c>
      <c r="C66" s="613"/>
      <c r="D66" s="613"/>
      <c r="E66" s="613"/>
      <c r="F66" s="613"/>
      <c r="G66" s="613"/>
      <c r="H66" s="613"/>
      <c r="I66" s="613"/>
      <c r="J66" s="613"/>
      <c r="K66" s="613"/>
      <c r="L66" s="613"/>
      <c r="M66" s="613"/>
      <c r="N66" s="613"/>
      <c r="P66" s="453"/>
      <c r="Q66" s="453"/>
      <c r="R66" s="453"/>
      <c r="S66" s="453"/>
      <c r="T66" s="453"/>
      <c r="U66" s="453"/>
      <c r="V66" s="453"/>
      <c r="W66" s="124"/>
    </row>
    <row r="67" spans="1:30" s="124" customFormat="1" x14ac:dyDescent="0.2">
      <c r="B67" s="612" t="s">
        <v>44</v>
      </c>
      <c r="C67" s="612"/>
      <c r="D67" s="612"/>
      <c r="E67" s="612"/>
      <c r="F67" s="612"/>
      <c r="G67" s="612"/>
      <c r="H67" s="612"/>
      <c r="I67" s="612"/>
      <c r="J67" s="612"/>
      <c r="K67" s="612"/>
      <c r="L67" s="612"/>
      <c r="M67" s="612"/>
      <c r="N67" s="612"/>
      <c r="O67" s="446"/>
      <c r="P67" s="454"/>
      <c r="Q67" s="454"/>
      <c r="R67" s="454"/>
      <c r="S67" s="454"/>
      <c r="T67" s="454"/>
      <c r="U67" s="454"/>
      <c r="V67" s="454"/>
    </row>
    <row r="68" spans="1:30" x14ac:dyDescent="0.2">
      <c r="B68" s="612" t="s">
        <v>148</v>
      </c>
      <c r="C68" s="612"/>
      <c r="D68" s="612"/>
      <c r="E68" s="612"/>
      <c r="F68" s="612"/>
      <c r="G68" s="612"/>
      <c r="H68" s="612"/>
      <c r="I68" s="612"/>
      <c r="J68" s="612"/>
      <c r="K68" s="612"/>
      <c r="L68" s="612"/>
      <c r="M68" s="612"/>
      <c r="N68" s="612"/>
      <c r="W68" s="124"/>
    </row>
    <row r="69" spans="1:30" x14ac:dyDescent="0.2">
      <c r="D69" s="377"/>
      <c r="M69" s="608" t="s">
        <v>75</v>
      </c>
      <c r="N69" s="608"/>
      <c r="S69" s="488"/>
      <c r="T69" s="488"/>
      <c r="U69" s="488"/>
      <c r="V69" s="488"/>
      <c r="W69" s="292"/>
      <c r="X69" s="290"/>
      <c r="Y69" s="290"/>
      <c r="Z69" s="290"/>
      <c r="AA69" s="290"/>
      <c r="AB69" s="290"/>
      <c r="AC69" s="290"/>
      <c r="AD69" s="290"/>
    </row>
    <row r="70" spans="1:30" s="288" customFormat="1" x14ac:dyDescent="0.2">
      <c r="A70" s="497"/>
      <c r="B70" s="498"/>
      <c r="C70" s="499"/>
      <c r="D70" s="500"/>
      <c r="E70" s="499"/>
      <c r="F70" s="500"/>
      <c r="G70" s="499"/>
      <c r="H70" s="500"/>
      <c r="I70" s="499"/>
      <c r="J70" s="500"/>
      <c r="K70" s="499"/>
      <c r="L70" s="500"/>
      <c r="M70" s="499"/>
      <c r="N70" s="500"/>
      <c r="O70" s="501"/>
      <c r="P70" s="446"/>
      <c r="Q70" s="446"/>
      <c r="R70" s="446"/>
      <c r="S70" s="488"/>
      <c r="T70" s="488"/>
      <c r="U70" s="488"/>
      <c r="V70" s="488"/>
      <c r="W70" s="490"/>
      <c r="X70" s="490"/>
      <c r="Y70" s="490"/>
      <c r="Z70" s="490"/>
      <c r="AA70" s="490"/>
      <c r="AB70" s="490"/>
      <c r="AC70" s="490"/>
      <c r="AD70" s="490"/>
    </row>
    <row r="71" spans="1:30" ht="18.75" x14ac:dyDescent="0.25">
      <c r="A71" s="502"/>
      <c r="B71" s="502"/>
      <c r="C71" s="503"/>
      <c r="D71" s="503"/>
      <c r="E71" s="503"/>
      <c r="F71" s="503"/>
      <c r="G71" s="502"/>
      <c r="H71" s="502"/>
      <c r="I71" s="502"/>
      <c r="J71" s="502"/>
      <c r="K71" s="502"/>
      <c r="L71" s="502"/>
      <c r="M71" s="502"/>
      <c r="N71" s="497"/>
      <c r="O71" s="501"/>
      <c r="S71" s="488"/>
      <c r="T71" s="385"/>
      <c r="U71" s="621"/>
      <c r="V71" s="621"/>
      <c r="W71" s="491"/>
      <c r="X71" s="290"/>
      <c r="Y71" s="290"/>
      <c r="Z71" s="290"/>
      <c r="AA71" s="290"/>
      <c r="AB71" s="290"/>
      <c r="AC71" s="290"/>
      <c r="AD71" s="290"/>
    </row>
    <row r="72" spans="1:30" ht="18.75" x14ac:dyDescent="0.3">
      <c r="A72" s="290"/>
      <c r="B72" s="290"/>
      <c r="C72" s="290"/>
      <c r="D72" s="290"/>
      <c r="E72" s="290"/>
      <c r="F72" s="290"/>
      <c r="G72" s="290"/>
      <c r="H72" s="290"/>
      <c r="I72" s="290"/>
      <c r="J72" s="290"/>
      <c r="K72" s="290"/>
      <c r="L72" s="290"/>
      <c r="M72" s="290"/>
      <c r="S72" s="488"/>
      <c r="T72" s="386"/>
      <c r="U72" s="387"/>
      <c r="V72" s="387"/>
      <c r="W72" s="292"/>
      <c r="X72" s="290"/>
      <c r="Y72" s="290"/>
      <c r="Z72" s="290"/>
      <c r="AA72" s="290"/>
      <c r="AB72" s="290"/>
      <c r="AC72" s="290"/>
      <c r="AD72" s="290"/>
    </row>
    <row r="73" spans="1:30" x14ac:dyDescent="0.2">
      <c r="A73" s="290"/>
      <c r="B73" s="290"/>
      <c r="C73" s="384"/>
      <c r="D73" s="384"/>
      <c r="E73" s="384"/>
      <c r="F73" s="384"/>
      <c r="G73" s="384"/>
      <c r="H73" s="384"/>
      <c r="I73" s="384"/>
      <c r="J73" s="384"/>
      <c r="K73" s="384"/>
      <c r="L73" s="384"/>
      <c r="M73" s="384"/>
      <c r="N73" s="384"/>
      <c r="O73" s="488"/>
      <c r="P73" s="488"/>
      <c r="Q73" s="488"/>
      <c r="R73" s="488"/>
      <c r="S73" s="488"/>
      <c r="T73" s="117"/>
      <c r="U73" s="117"/>
      <c r="V73" s="117"/>
      <c r="W73" s="290"/>
      <c r="X73" s="290"/>
      <c r="Y73" s="290"/>
      <c r="Z73" s="290"/>
      <c r="AA73" s="290"/>
      <c r="AB73" s="290"/>
      <c r="AC73" s="290"/>
      <c r="AD73" s="290"/>
    </row>
    <row r="74" spans="1:30" ht="15" x14ac:dyDescent="0.2">
      <c r="A74" s="290"/>
      <c r="B74" s="329"/>
      <c r="C74" s="443"/>
      <c r="D74" s="443"/>
      <c r="E74" s="443"/>
      <c r="F74" s="443"/>
      <c r="G74" s="443"/>
      <c r="H74" s="443"/>
      <c r="I74" s="443"/>
      <c r="J74" s="443"/>
      <c r="K74" s="443"/>
      <c r="L74" s="443"/>
      <c r="M74" s="443"/>
      <c r="N74" s="380"/>
      <c r="O74" s="488"/>
      <c r="P74" s="488"/>
      <c r="Q74" s="488"/>
      <c r="R74" s="488"/>
      <c r="S74" s="488"/>
      <c r="T74" s="117"/>
      <c r="U74" s="117"/>
      <c r="V74" s="117"/>
      <c r="W74" s="290"/>
      <c r="X74" s="290"/>
      <c r="Y74" s="290"/>
      <c r="Z74" s="290"/>
      <c r="AA74" s="290"/>
      <c r="AB74" s="290"/>
      <c r="AC74" s="290"/>
      <c r="AD74" s="290"/>
    </row>
    <row r="75" spans="1:30" ht="15" x14ac:dyDescent="0.2">
      <c r="A75" s="290"/>
      <c r="B75" s="329"/>
      <c r="C75" s="622"/>
      <c r="D75" s="623"/>
      <c r="E75" s="623"/>
      <c r="F75" s="623"/>
      <c r="G75" s="623"/>
      <c r="H75" s="623"/>
      <c r="I75" s="623"/>
      <c r="J75" s="623"/>
      <c r="K75" s="623"/>
      <c r="L75" s="623"/>
      <c r="M75" s="623"/>
      <c r="N75" s="623"/>
      <c r="O75" s="488"/>
      <c r="P75" s="488"/>
      <c r="Q75" s="488"/>
      <c r="R75" s="488"/>
      <c r="S75" s="488"/>
      <c r="T75" s="117"/>
      <c r="U75" s="117"/>
      <c r="V75" s="117"/>
      <c r="W75" s="290"/>
      <c r="X75" s="290"/>
      <c r="Y75" s="290"/>
      <c r="Z75" s="290"/>
      <c r="AA75" s="290"/>
      <c r="AB75" s="290"/>
      <c r="AC75" s="290"/>
      <c r="AD75" s="290"/>
    </row>
    <row r="76" spans="1:30" ht="15" x14ac:dyDescent="0.2">
      <c r="A76" s="290"/>
      <c r="B76" s="330"/>
      <c r="C76" s="329"/>
      <c r="D76" s="329"/>
      <c r="E76" s="329"/>
      <c r="F76" s="329"/>
      <c r="G76" s="329"/>
      <c r="H76" s="329"/>
      <c r="I76" s="329"/>
      <c r="J76" s="329"/>
      <c r="K76" s="329"/>
      <c r="L76" s="329"/>
      <c r="M76" s="329"/>
      <c r="N76" s="329"/>
      <c r="O76" s="488"/>
      <c r="P76" s="455"/>
      <c r="Q76" s="488"/>
      <c r="R76" s="488"/>
      <c r="S76" s="488"/>
      <c r="T76" s="117"/>
      <c r="U76" s="117"/>
      <c r="V76" s="117"/>
      <c r="W76" s="290"/>
      <c r="X76" s="290"/>
      <c r="Y76" s="290"/>
      <c r="Z76" s="290"/>
      <c r="AA76" s="290"/>
      <c r="AB76" s="290"/>
      <c r="AC76" s="290"/>
      <c r="AD76" s="290"/>
    </row>
    <row r="77" spans="1:30" ht="15" x14ac:dyDescent="0.2">
      <c r="A77" s="290"/>
      <c r="B77" s="330"/>
      <c r="C77" s="330"/>
      <c r="D77" s="381"/>
      <c r="E77" s="381"/>
      <c r="F77" s="381"/>
      <c r="G77" s="381"/>
      <c r="H77" s="381"/>
      <c r="I77" s="381"/>
      <c r="J77" s="381"/>
      <c r="K77" s="381"/>
      <c r="L77" s="381"/>
      <c r="M77" s="381"/>
      <c r="N77" s="381"/>
      <c r="O77" s="488"/>
      <c r="P77" s="455"/>
      <c r="Q77" s="455"/>
      <c r="R77" s="455"/>
      <c r="S77" s="488"/>
      <c r="T77" s="117"/>
      <c r="U77" s="117"/>
      <c r="V77" s="117"/>
      <c r="W77" s="290"/>
      <c r="X77" s="290"/>
      <c r="Y77" s="290"/>
      <c r="Z77" s="290"/>
      <c r="AA77" s="290"/>
      <c r="AB77" s="290"/>
      <c r="AC77" s="290"/>
      <c r="AD77" s="290"/>
    </row>
    <row r="78" spans="1:30" ht="15" x14ac:dyDescent="0.2">
      <c r="A78" s="290"/>
      <c r="B78" s="330"/>
      <c r="C78" s="330"/>
      <c r="D78" s="381"/>
      <c r="E78" s="381"/>
      <c r="F78" s="381"/>
      <c r="G78" s="381"/>
      <c r="H78" s="381"/>
      <c r="I78" s="381"/>
      <c r="J78" s="381"/>
      <c r="K78" s="381"/>
      <c r="L78" s="381"/>
      <c r="M78" s="381"/>
      <c r="N78" s="381"/>
      <c r="O78" s="488"/>
      <c r="P78" s="456"/>
      <c r="Q78" s="457"/>
      <c r="R78" s="457"/>
      <c r="S78" s="488"/>
      <c r="T78" s="117"/>
      <c r="U78" s="390"/>
      <c r="V78" s="391"/>
      <c r="W78" s="290"/>
      <c r="X78" s="290"/>
      <c r="Y78" s="290"/>
      <c r="Z78" s="290"/>
      <c r="AA78" s="290"/>
      <c r="AB78" s="290"/>
      <c r="AC78" s="290"/>
      <c r="AD78" s="290"/>
    </row>
    <row r="79" spans="1:30" ht="15" x14ac:dyDescent="0.2">
      <c r="A79" s="290"/>
      <c r="B79" s="330"/>
      <c r="C79" s="330"/>
      <c r="D79" s="381"/>
      <c r="E79" s="381"/>
      <c r="F79" s="381"/>
      <c r="G79" s="381"/>
      <c r="H79" s="381"/>
      <c r="I79" s="381"/>
      <c r="J79" s="381"/>
      <c r="K79" s="381"/>
      <c r="L79" s="381"/>
      <c r="M79" s="381"/>
      <c r="N79" s="381"/>
      <c r="O79" s="488"/>
      <c r="P79" s="456"/>
      <c r="Q79" s="457"/>
      <c r="R79" s="457"/>
      <c r="S79" s="488"/>
      <c r="T79" s="117"/>
      <c r="U79" s="391"/>
      <c r="V79" s="391"/>
      <c r="W79" s="290"/>
      <c r="X79" s="290"/>
      <c r="Y79" s="290"/>
      <c r="Z79" s="290"/>
      <c r="AA79" s="290"/>
      <c r="AB79" s="290"/>
      <c r="AC79" s="290"/>
      <c r="AD79" s="290"/>
    </row>
    <row r="80" spans="1:30" ht="15" x14ac:dyDescent="0.2">
      <c r="A80" s="290"/>
      <c r="B80" s="330"/>
      <c r="C80" s="330"/>
      <c r="D80" s="381"/>
      <c r="E80" s="381"/>
      <c r="F80" s="381"/>
      <c r="G80" s="381"/>
      <c r="H80" s="381"/>
      <c r="I80" s="381"/>
      <c r="J80" s="381"/>
      <c r="K80" s="381"/>
      <c r="L80" s="381"/>
      <c r="M80" s="381"/>
      <c r="N80" s="381"/>
      <c r="O80" s="488"/>
      <c r="P80" s="456"/>
      <c r="Q80" s="457"/>
      <c r="R80" s="457"/>
      <c r="S80" s="488"/>
      <c r="T80" s="117"/>
      <c r="U80" s="117"/>
      <c r="V80" s="117"/>
      <c r="W80" s="290"/>
      <c r="X80" s="290"/>
      <c r="Y80" s="290"/>
      <c r="Z80" s="290"/>
      <c r="AA80" s="290"/>
      <c r="AB80" s="290"/>
      <c r="AC80" s="290"/>
      <c r="AD80" s="290"/>
    </row>
    <row r="81" spans="1:30" ht="15" x14ac:dyDescent="0.2">
      <c r="A81" s="290"/>
      <c r="B81" s="330"/>
      <c r="C81" s="330"/>
      <c r="D81" s="381"/>
      <c r="E81" s="381"/>
      <c r="F81" s="381"/>
      <c r="G81" s="381"/>
      <c r="H81" s="381"/>
      <c r="I81" s="381"/>
      <c r="J81" s="381"/>
      <c r="K81" s="381"/>
      <c r="L81" s="381"/>
      <c r="M81" s="381"/>
      <c r="N81" s="381"/>
      <c r="O81" s="488"/>
      <c r="P81" s="456"/>
      <c r="Q81" s="457"/>
      <c r="R81" s="457"/>
      <c r="S81" s="488"/>
      <c r="T81" s="117"/>
      <c r="U81" s="117"/>
      <c r="V81" s="117"/>
      <c r="W81" s="290"/>
      <c r="X81" s="290"/>
      <c r="Y81" s="290"/>
      <c r="Z81" s="290"/>
      <c r="AA81" s="290"/>
      <c r="AB81" s="290"/>
      <c r="AC81" s="290"/>
      <c r="AD81" s="290"/>
    </row>
    <row r="82" spans="1:30" ht="15" x14ac:dyDescent="0.2">
      <c r="A82" s="290"/>
      <c r="B82" s="330"/>
      <c r="C82" s="330"/>
      <c r="D82" s="381"/>
      <c r="E82" s="381"/>
      <c r="F82" s="381"/>
      <c r="G82" s="381"/>
      <c r="H82" s="381"/>
      <c r="I82" s="381"/>
      <c r="J82" s="381"/>
      <c r="K82" s="381"/>
      <c r="L82" s="381"/>
      <c r="M82" s="381"/>
      <c r="N82" s="381"/>
      <c r="O82" s="488"/>
      <c r="P82" s="456"/>
      <c r="Q82" s="457"/>
      <c r="R82" s="457"/>
      <c r="S82" s="488"/>
      <c r="T82" s="117"/>
      <c r="U82" s="117"/>
      <c r="V82" s="117"/>
      <c r="W82" s="290"/>
      <c r="X82" s="290"/>
      <c r="Y82" s="290"/>
      <c r="Z82" s="290"/>
      <c r="AA82" s="290"/>
      <c r="AB82" s="290"/>
      <c r="AC82" s="290"/>
      <c r="AD82" s="290"/>
    </row>
    <row r="83" spans="1:30" ht="15" x14ac:dyDescent="0.2">
      <c r="A83" s="290"/>
      <c r="B83" s="330"/>
      <c r="C83" s="330"/>
      <c r="D83" s="381"/>
      <c r="E83" s="381"/>
      <c r="F83" s="381"/>
      <c r="G83" s="381"/>
      <c r="H83" s="381"/>
      <c r="I83" s="381"/>
      <c r="J83" s="381"/>
      <c r="K83" s="381"/>
      <c r="L83" s="381"/>
      <c r="M83" s="381"/>
      <c r="N83" s="381"/>
      <c r="O83" s="488"/>
      <c r="P83" s="456"/>
      <c r="Q83" s="457"/>
      <c r="R83" s="457"/>
      <c r="S83" s="488"/>
      <c r="T83" s="117"/>
      <c r="U83" s="117"/>
      <c r="V83" s="117"/>
      <c r="W83" s="290"/>
      <c r="X83" s="290"/>
      <c r="Y83" s="290"/>
      <c r="Z83" s="290"/>
      <c r="AA83" s="290"/>
      <c r="AB83" s="290"/>
      <c r="AC83" s="290"/>
      <c r="AD83" s="290"/>
    </row>
    <row r="84" spans="1:30" ht="15" x14ac:dyDescent="0.2">
      <c r="A84" s="290"/>
      <c r="B84" s="330"/>
      <c r="C84" s="330"/>
      <c r="D84" s="381"/>
      <c r="E84" s="381"/>
      <c r="F84" s="381"/>
      <c r="G84" s="381"/>
      <c r="H84" s="381"/>
      <c r="I84" s="381"/>
      <c r="J84" s="381"/>
      <c r="K84" s="381"/>
      <c r="L84" s="381"/>
      <c r="M84" s="381"/>
      <c r="N84" s="381"/>
      <c r="O84" s="488"/>
      <c r="P84" s="456"/>
      <c r="Q84" s="457"/>
      <c r="R84" s="457"/>
      <c r="S84" s="488"/>
      <c r="T84" s="117"/>
      <c r="U84" s="391"/>
      <c r="V84" s="390"/>
      <c r="W84" s="290"/>
      <c r="X84" s="290"/>
      <c r="Y84" s="290"/>
      <c r="Z84" s="290"/>
      <c r="AA84" s="290"/>
      <c r="AB84" s="290"/>
      <c r="AC84" s="290"/>
      <c r="AD84" s="290"/>
    </row>
    <row r="85" spans="1:30" ht="15" x14ac:dyDescent="0.2">
      <c r="A85" s="290"/>
      <c r="B85" s="290"/>
      <c r="C85" s="330"/>
      <c r="D85" s="381"/>
      <c r="E85" s="381"/>
      <c r="F85" s="381"/>
      <c r="G85" s="381"/>
      <c r="H85" s="381"/>
      <c r="I85" s="381"/>
      <c r="J85" s="381"/>
      <c r="K85" s="381"/>
      <c r="L85" s="381"/>
      <c r="M85" s="381"/>
      <c r="N85" s="381"/>
      <c r="O85" s="488"/>
      <c r="P85" s="456"/>
      <c r="Q85" s="457"/>
      <c r="R85" s="457"/>
      <c r="S85" s="488"/>
      <c r="T85" s="117"/>
      <c r="U85" s="117"/>
      <c r="V85" s="117"/>
      <c r="W85" s="322"/>
      <c r="X85" s="322"/>
      <c r="Y85" s="322"/>
      <c r="Z85" s="322"/>
    </row>
    <row r="86" spans="1:30" ht="15" x14ac:dyDescent="0.2">
      <c r="A86" s="290"/>
      <c r="B86" s="290"/>
      <c r="C86" s="380"/>
      <c r="D86" s="383"/>
      <c r="E86" s="383"/>
      <c r="F86" s="383"/>
      <c r="G86" s="383"/>
      <c r="H86" s="383"/>
      <c r="I86" s="383"/>
      <c r="J86" s="383"/>
      <c r="K86" s="383"/>
      <c r="L86" s="383"/>
      <c r="M86" s="383"/>
      <c r="N86" s="383"/>
      <c r="O86" s="488"/>
      <c r="P86" s="456"/>
      <c r="Q86" s="457"/>
      <c r="R86" s="457"/>
      <c r="S86" s="488"/>
      <c r="T86" s="117"/>
      <c r="U86" s="117"/>
      <c r="V86" s="117"/>
      <c r="W86" s="322"/>
      <c r="X86" s="322"/>
      <c r="Y86" s="322"/>
      <c r="Z86" s="322"/>
    </row>
    <row r="87" spans="1:30" x14ac:dyDescent="0.2">
      <c r="A87" s="290"/>
      <c r="B87" s="290"/>
      <c r="C87" s="380"/>
      <c r="D87" s="380"/>
      <c r="E87" s="380"/>
      <c r="F87" s="380"/>
      <c r="G87" s="380"/>
      <c r="H87" s="380"/>
      <c r="I87" s="380"/>
      <c r="J87" s="380"/>
      <c r="K87" s="380"/>
      <c r="L87" s="380"/>
      <c r="M87" s="380"/>
      <c r="N87" s="380"/>
      <c r="O87" s="488"/>
      <c r="P87" s="488"/>
      <c r="Q87" s="488"/>
      <c r="R87" s="488"/>
      <c r="S87" s="488"/>
      <c r="T87" s="117"/>
      <c r="U87" s="117"/>
      <c r="V87" s="117"/>
      <c r="W87" s="322"/>
      <c r="X87" s="322"/>
      <c r="Y87" s="322"/>
      <c r="Z87" s="322"/>
    </row>
    <row r="88" spans="1:30" s="288" customFormat="1" x14ac:dyDescent="0.2">
      <c r="A88" s="442"/>
      <c r="B88" s="442"/>
      <c r="C88" s="384"/>
      <c r="D88" s="469"/>
      <c r="E88" s="470"/>
      <c r="F88" s="469"/>
      <c r="G88" s="470"/>
      <c r="H88" s="470"/>
      <c r="I88" s="470"/>
      <c r="J88" s="469"/>
      <c r="K88" s="384"/>
      <c r="L88" s="384"/>
      <c r="M88" s="384"/>
      <c r="N88" s="384"/>
      <c r="O88" s="488"/>
      <c r="P88" s="488"/>
      <c r="Q88" s="488"/>
      <c r="R88" s="488"/>
      <c r="S88" s="488"/>
      <c r="T88" s="117"/>
      <c r="U88" s="117"/>
      <c r="V88" s="117"/>
      <c r="W88" s="339"/>
      <c r="X88" s="339"/>
      <c r="Y88" s="339"/>
      <c r="Z88" s="339"/>
    </row>
    <row r="89" spans="1:30" x14ac:dyDescent="0.2">
      <c r="A89" s="290"/>
      <c r="B89" s="290"/>
      <c r="C89" s="380"/>
      <c r="D89" s="380"/>
      <c r="E89" s="380"/>
      <c r="F89" s="380"/>
      <c r="G89" s="380"/>
      <c r="H89" s="380"/>
      <c r="I89" s="380"/>
      <c r="J89" s="380"/>
      <c r="K89" s="380"/>
      <c r="L89" s="380"/>
      <c r="M89" s="380"/>
      <c r="N89" s="380"/>
      <c r="O89" s="488"/>
      <c r="P89" s="488"/>
      <c r="Q89" s="488"/>
      <c r="R89" s="488"/>
      <c r="S89" s="488"/>
      <c r="T89" s="117"/>
      <c r="U89" s="117"/>
      <c r="V89" s="117"/>
      <c r="W89" s="322"/>
      <c r="X89" s="322"/>
      <c r="Y89" s="322"/>
      <c r="Z89" s="322"/>
    </row>
    <row r="90" spans="1:30" ht="18.75" x14ac:dyDescent="0.25">
      <c r="A90" s="290"/>
      <c r="B90" s="385"/>
      <c r="C90" s="621"/>
      <c r="D90" s="621"/>
      <c r="E90" s="380"/>
      <c r="F90" s="385"/>
      <c r="G90" s="621"/>
      <c r="H90" s="621"/>
      <c r="I90" s="380"/>
      <c r="J90" s="380"/>
      <c r="K90" s="380"/>
      <c r="L90" s="380"/>
      <c r="M90" s="380"/>
      <c r="N90" s="380"/>
      <c r="O90" s="488"/>
      <c r="P90" s="488"/>
      <c r="Q90" s="488"/>
      <c r="R90" s="488"/>
      <c r="S90" s="488"/>
      <c r="T90" s="117"/>
      <c r="U90" s="117"/>
      <c r="V90" s="117"/>
      <c r="W90" s="322"/>
      <c r="X90" s="322"/>
      <c r="Y90" s="322"/>
      <c r="Z90" s="322"/>
    </row>
    <row r="91" spans="1:30" ht="15.75" x14ac:dyDescent="0.25">
      <c r="B91" s="473"/>
      <c r="C91" s="474"/>
      <c r="D91" s="474"/>
      <c r="E91" s="475"/>
      <c r="F91" s="473"/>
      <c r="G91" s="474"/>
      <c r="H91" s="474"/>
      <c r="I91" s="475"/>
      <c r="J91" s="475"/>
      <c r="K91" s="475"/>
      <c r="L91" s="475"/>
      <c r="M91" s="475"/>
      <c r="N91" s="475"/>
      <c r="O91" s="476"/>
      <c r="P91" s="476"/>
      <c r="Q91" s="488"/>
      <c r="R91" s="488"/>
      <c r="S91" s="488"/>
      <c r="T91" s="450"/>
      <c r="U91" s="450"/>
      <c r="V91" s="450"/>
      <c r="W91" s="322"/>
      <c r="X91" s="322"/>
      <c r="Y91" s="322"/>
      <c r="Z91" s="322"/>
    </row>
    <row r="92" spans="1:30" ht="15.75" x14ac:dyDescent="0.25">
      <c r="B92" s="445"/>
      <c r="C92" s="477"/>
      <c r="D92" s="477"/>
      <c r="E92" s="475"/>
      <c r="F92" s="478"/>
      <c r="G92" s="479"/>
      <c r="H92" s="479"/>
      <c r="I92" s="475"/>
      <c r="J92" s="475"/>
      <c r="K92" s="475"/>
      <c r="L92" s="475"/>
      <c r="M92" s="475"/>
      <c r="N92" s="475"/>
      <c r="O92" s="476"/>
      <c r="P92" s="476"/>
      <c r="Q92" s="488"/>
      <c r="R92" s="488"/>
      <c r="S92" s="488"/>
      <c r="T92" s="450"/>
      <c r="U92" s="450"/>
      <c r="V92" s="450"/>
      <c r="W92" s="322"/>
      <c r="X92" s="322"/>
      <c r="Y92" s="322"/>
      <c r="Z92" s="322"/>
    </row>
    <row r="93" spans="1:30" ht="15" x14ac:dyDescent="0.25">
      <c r="B93" s="117"/>
      <c r="C93" s="506"/>
      <c r="D93" s="506"/>
      <c r="E93" s="506"/>
      <c r="F93" s="506"/>
      <c r="G93" s="506"/>
      <c r="H93" s="506"/>
      <c r="I93" s="506"/>
      <c r="J93" s="506"/>
      <c r="K93" s="506"/>
      <c r="L93" s="506"/>
      <c r="M93" s="506"/>
      <c r="N93" s="380"/>
      <c r="O93" s="489"/>
      <c r="P93" s="488"/>
      <c r="Q93" s="488"/>
      <c r="R93" s="488"/>
      <c r="S93" s="488"/>
      <c r="T93" s="450"/>
      <c r="U93" s="450"/>
      <c r="V93" s="450"/>
      <c r="W93" s="322"/>
      <c r="X93" s="322"/>
      <c r="Y93" s="322"/>
      <c r="Z93" s="322"/>
    </row>
    <row r="94" spans="1:30" x14ac:dyDescent="0.2">
      <c r="B94" s="117"/>
      <c r="C94" s="117"/>
      <c r="D94" s="117"/>
      <c r="E94" s="117"/>
      <c r="F94" s="117"/>
      <c r="G94" s="117"/>
      <c r="H94" s="117"/>
      <c r="I94" s="117"/>
      <c r="J94" s="117"/>
      <c r="K94" s="117"/>
      <c r="L94" s="117"/>
      <c r="M94" s="117"/>
      <c r="N94" s="380"/>
      <c r="O94" s="488"/>
      <c r="P94" s="488"/>
      <c r="Q94" s="488"/>
      <c r="R94" s="488"/>
      <c r="S94" s="488"/>
      <c r="T94" s="450"/>
      <c r="U94" s="450"/>
      <c r="V94" s="450"/>
      <c r="W94" s="322"/>
      <c r="X94" s="322"/>
      <c r="Y94" s="322"/>
      <c r="Z94" s="322"/>
    </row>
    <row r="95" spans="1:30" x14ac:dyDescent="0.2">
      <c r="B95" s="117"/>
      <c r="C95" s="289"/>
      <c r="D95" s="289"/>
      <c r="E95" s="289"/>
      <c r="F95" s="289"/>
      <c r="G95" s="289"/>
      <c r="H95" s="289"/>
      <c r="I95" s="289"/>
      <c r="J95" s="289"/>
      <c r="K95" s="289"/>
      <c r="L95" s="289"/>
      <c r="M95" s="289"/>
      <c r="N95" s="380"/>
      <c r="O95" s="488"/>
      <c r="P95" s="488"/>
      <c r="Q95" s="488"/>
      <c r="R95" s="488"/>
      <c r="S95" s="488"/>
      <c r="T95" s="450"/>
      <c r="U95" s="450"/>
      <c r="V95" s="450"/>
      <c r="W95" s="322"/>
      <c r="X95" s="322"/>
      <c r="Y95" s="322"/>
      <c r="Z95" s="322"/>
    </row>
    <row r="96" spans="1:30" x14ac:dyDescent="0.2">
      <c r="B96" s="117"/>
      <c r="C96" s="504"/>
      <c r="D96" s="390"/>
      <c r="E96" s="390"/>
      <c r="F96" s="318"/>
      <c r="G96" s="390"/>
      <c r="H96" s="318"/>
      <c r="I96" s="390"/>
      <c r="J96" s="390"/>
      <c r="K96" s="390"/>
      <c r="L96" s="390"/>
      <c r="M96" s="390"/>
      <c r="N96" s="380"/>
      <c r="O96" s="488"/>
      <c r="P96" s="488"/>
      <c r="Q96" s="488"/>
      <c r="R96" s="488"/>
      <c r="S96" s="488"/>
      <c r="T96" s="450"/>
      <c r="U96" s="450"/>
      <c r="V96" s="450"/>
      <c r="W96" s="322"/>
      <c r="X96" s="322"/>
      <c r="Y96" s="322"/>
      <c r="Z96" s="322"/>
    </row>
    <row r="97" spans="2:26" x14ac:dyDescent="0.2">
      <c r="B97" s="117"/>
      <c r="C97" s="504"/>
      <c r="D97" s="390"/>
      <c r="E97" s="390"/>
      <c r="F97" s="318"/>
      <c r="G97" s="390"/>
      <c r="H97" s="318"/>
      <c r="I97" s="390"/>
      <c r="J97" s="390"/>
      <c r="K97" s="390"/>
      <c r="L97" s="390"/>
      <c r="M97" s="390"/>
      <c r="N97" s="380"/>
      <c r="O97" s="488"/>
      <c r="P97" s="488"/>
      <c r="Q97" s="488"/>
      <c r="R97" s="488"/>
      <c r="S97" s="488"/>
      <c r="T97" s="450"/>
      <c r="U97" s="450"/>
      <c r="V97" s="450"/>
      <c r="W97" s="322"/>
      <c r="X97" s="322"/>
      <c r="Y97" s="322"/>
      <c r="Z97" s="322"/>
    </row>
    <row r="98" spans="2:26" x14ac:dyDescent="0.2">
      <c r="B98" s="117"/>
      <c r="C98" s="504"/>
      <c r="D98" s="390"/>
      <c r="E98" s="390"/>
      <c r="F98" s="318"/>
      <c r="G98" s="390"/>
      <c r="H98" s="318"/>
      <c r="I98" s="390"/>
      <c r="J98" s="390"/>
      <c r="K98" s="390"/>
      <c r="L98" s="390"/>
      <c r="M98" s="390"/>
      <c r="N98" s="380"/>
      <c r="O98" s="488"/>
      <c r="P98" s="488"/>
      <c r="Q98" s="488"/>
      <c r="R98" s="488"/>
      <c r="S98" s="488"/>
      <c r="T98" s="450"/>
      <c r="U98" s="450"/>
      <c r="V98" s="450"/>
      <c r="W98" s="322"/>
      <c r="X98" s="322"/>
      <c r="Y98" s="322"/>
      <c r="Z98" s="322"/>
    </row>
    <row r="99" spans="2:26" x14ac:dyDescent="0.2">
      <c r="B99" s="117"/>
      <c r="C99" s="504"/>
      <c r="D99" s="390"/>
      <c r="E99" s="390"/>
      <c r="F99" s="318"/>
      <c r="G99" s="390"/>
      <c r="H99" s="318"/>
      <c r="I99" s="390"/>
      <c r="J99" s="390"/>
      <c r="K99" s="390"/>
      <c r="L99" s="390"/>
      <c r="M99" s="390"/>
      <c r="N99" s="380"/>
      <c r="O99" s="488"/>
      <c r="P99" s="488"/>
      <c r="Q99" s="488"/>
      <c r="R99" s="488"/>
      <c r="S99" s="488"/>
      <c r="T99" s="450"/>
      <c r="U99" s="450"/>
      <c r="V99" s="450"/>
      <c r="W99" s="322"/>
      <c r="X99" s="322"/>
      <c r="Y99" s="322"/>
      <c r="Z99" s="322"/>
    </row>
    <row r="100" spans="2:26" x14ac:dyDescent="0.2">
      <c r="B100" s="117"/>
      <c r="C100" s="504"/>
      <c r="D100" s="390"/>
      <c r="E100" s="390"/>
      <c r="F100" s="318"/>
      <c r="G100" s="390"/>
      <c r="H100" s="318"/>
      <c r="I100" s="390"/>
      <c r="J100" s="390"/>
      <c r="K100" s="390"/>
      <c r="L100" s="390"/>
      <c r="M100" s="390"/>
      <c r="N100" s="380"/>
      <c r="O100" s="488"/>
      <c r="P100" s="488"/>
      <c r="Q100" s="488"/>
      <c r="R100" s="488"/>
      <c r="S100" s="488"/>
      <c r="T100" s="450"/>
      <c r="U100" s="450"/>
      <c r="V100" s="450"/>
      <c r="W100" s="322"/>
      <c r="X100" s="322"/>
      <c r="Y100" s="322"/>
      <c r="Z100" s="322"/>
    </row>
    <row r="101" spans="2:26" x14ac:dyDescent="0.2">
      <c r="B101" s="117"/>
      <c r="C101" s="504"/>
      <c r="D101" s="390"/>
      <c r="E101" s="390"/>
      <c r="F101" s="318"/>
      <c r="G101" s="390"/>
      <c r="H101" s="318"/>
      <c r="I101" s="390"/>
      <c r="J101" s="390"/>
      <c r="K101" s="390"/>
      <c r="L101" s="390"/>
      <c r="M101" s="390"/>
      <c r="N101" s="380"/>
      <c r="O101" s="488"/>
      <c r="P101" s="488"/>
      <c r="Q101" s="488"/>
      <c r="R101" s="488"/>
      <c r="S101" s="488"/>
      <c r="T101" s="450"/>
      <c r="U101" s="450"/>
      <c r="V101" s="450"/>
      <c r="W101" s="322"/>
      <c r="X101" s="322"/>
      <c r="Y101" s="322"/>
      <c r="Z101" s="322"/>
    </row>
    <row r="102" spans="2:26" x14ac:dyDescent="0.2">
      <c r="B102" s="117"/>
      <c r="C102" s="504"/>
      <c r="D102" s="390"/>
      <c r="E102" s="390"/>
      <c r="F102" s="318"/>
      <c r="G102" s="390"/>
      <c r="H102" s="318"/>
      <c r="I102" s="390"/>
      <c r="J102" s="390"/>
      <c r="K102" s="390"/>
      <c r="L102" s="390"/>
      <c r="M102" s="390"/>
      <c r="N102" s="380"/>
      <c r="O102" s="488"/>
      <c r="P102" s="488"/>
      <c r="Q102" s="488"/>
      <c r="R102" s="488"/>
      <c r="S102" s="488"/>
      <c r="T102" s="450"/>
      <c r="U102" s="450"/>
      <c r="V102" s="450"/>
      <c r="W102" s="322"/>
      <c r="X102" s="322"/>
      <c r="Y102" s="322"/>
      <c r="Z102" s="322"/>
    </row>
    <row r="103" spans="2:26" x14ac:dyDescent="0.2">
      <c r="B103" s="117"/>
      <c r="C103" s="504"/>
      <c r="D103" s="390"/>
      <c r="E103" s="390"/>
      <c r="F103" s="318"/>
      <c r="G103" s="390"/>
      <c r="H103" s="318"/>
      <c r="I103" s="390"/>
      <c r="J103" s="390"/>
      <c r="K103" s="390"/>
      <c r="L103" s="390"/>
      <c r="M103" s="390"/>
      <c r="N103" s="380"/>
      <c r="O103" s="488"/>
      <c r="P103" s="488"/>
      <c r="Q103" s="488"/>
      <c r="R103" s="488"/>
      <c r="S103" s="488"/>
      <c r="T103" s="450"/>
      <c r="U103" s="450"/>
      <c r="V103" s="450"/>
      <c r="W103" s="322"/>
      <c r="X103" s="322"/>
      <c r="Y103" s="322"/>
      <c r="Z103" s="322"/>
    </row>
    <row r="104" spans="2:26" x14ac:dyDescent="0.2">
      <c r="B104" s="117"/>
      <c r="C104" s="504"/>
      <c r="D104" s="390"/>
      <c r="E104" s="390"/>
      <c r="F104" s="318"/>
      <c r="G104" s="390"/>
      <c r="H104" s="318"/>
      <c r="I104" s="390"/>
      <c r="J104" s="390"/>
      <c r="K104" s="390"/>
      <c r="L104" s="390"/>
      <c r="M104" s="390"/>
      <c r="N104" s="380"/>
      <c r="O104" s="488"/>
      <c r="P104" s="488"/>
      <c r="Q104" s="488"/>
      <c r="R104" s="488"/>
      <c r="S104" s="488"/>
      <c r="T104" s="450"/>
      <c r="U104" s="450"/>
      <c r="V104" s="450"/>
      <c r="W104" s="322"/>
      <c r="X104" s="322"/>
      <c r="Y104" s="322"/>
      <c r="Z104" s="322"/>
    </row>
    <row r="105" spans="2:26" x14ac:dyDescent="0.2">
      <c r="B105" s="117"/>
      <c r="C105" s="507"/>
      <c r="D105" s="508"/>
      <c r="E105" s="508"/>
      <c r="F105" s="508"/>
      <c r="G105" s="508"/>
      <c r="H105" s="508"/>
      <c r="I105" s="508"/>
      <c r="J105" s="508"/>
      <c r="K105" s="508"/>
      <c r="L105" s="508"/>
      <c r="M105" s="289"/>
      <c r="N105" s="380"/>
      <c r="O105" s="488"/>
      <c r="P105" s="488"/>
      <c r="Q105" s="488"/>
      <c r="R105" s="488"/>
      <c r="S105" s="488"/>
      <c r="T105" s="450"/>
      <c r="U105" s="450"/>
      <c r="V105" s="450"/>
      <c r="W105" s="322"/>
      <c r="X105" s="322"/>
      <c r="Y105" s="322"/>
      <c r="Z105" s="322"/>
    </row>
    <row r="106" spans="2:26" x14ac:dyDescent="0.2">
      <c r="B106" s="117"/>
      <c r="C106" s="505"/>
      <c r="D106" s="505"/>
      <c r="E106" s="505"/>
      <c r="F106" s="505"/>
      <c r="G106" s="505"/>
      <c r="H106" s="505"/>
      <c r="I106" s="505"/>
      <c r="J106" s="505"/>
      <c r="K106" s="505"/>
      <c r="L106" s="505"/>
      <c r="M106" s="505"/>
      <c r="N106" s="380"/>
      <c r="O106" s="488"/>
      <c r="P106" s="488"/>
      <c r="Q106" s="488"/>
      <c r="R106" s="488"/>
      <c r="S106" s="488"/>
      <c r="T106" s="450"/>
      <c r="U106" s="450"/>
      <c r="V106" s="450"/>
      <c r="W106" s="322"/>
      <c r="X106" s="322"/>
      <c r="Y106" s="322"/>
      <c r="Z106" s="322"/>
    </row>
    <row r="107" spans="2:26" x14ac:dyDescent="0.2">
      <c r="B107" s="117"/>
      <c r="C107" s="505"/>
      <c r="D107" s="505"/>
      <c r="E107" s="505"/>
      <c r="F107" s="505"/>
      <c r="G107" s="505"/>
      <c r="H107" s="505"/>
      <c r="I107" s="505"/>
      <c r="J107" s="505"/>
      <c r="K107" s="505"/>
      <c r="L107" s="505"/>
      <c r="M107" s="505"/>
      <c r="N107" s="380"/>
      <c r="O107" s="488"/>
      <c r="P107" s="488"/>
      <c r="Q107" s="488"/>
      <c r="R107" s="488"/>
      <c r="S107" s="488"/>
      <c r="T107" s="450"/>
      <c r="U107" s="450"/>
      <c r="V107" s="450"/>
      <c r="W107" s="322"/>
      <c r="X107" s="322"/>
      <c r="Y107" s="322"/>
      <c r="Z107" s="322"/>
    </row>
    <row r="108" spans="2:26" x14ac:dyDescent="0.2">
      <c r="B108" s="117"/>
      <c r="C108" s="117"/>
      <c r="D108" s="117"/>
      <c r="E108" s="117"/>
      <c r="F108" s="117"/>
      <c r="G108" s="117"/>
      <c r="H108" s="117"/>
      <c r="I108" s="117"/>
      <c r="J108" s="117"/>
      <c r="K108" s="117"/>
      <c r="L108" s="117"/>
      <c r="M108" s="117"/>
      <c r="N108" s="380"/>
      <c r="O108" s="488"/>
      <c r="P108" s="488"/>
      <c r="Q108" s="488"/>
      <c r="R108" s="488"/>
      <c r="S108" s="488"/>
      <c r="T108" s="450"/>
      <c r="U108" s="450"/>
      <c r="V108" s="450"/>
      <c r="W108" s="322"/>
      <c r="X108" s="322"/>
      <c r="Y108" s="322"/>
      <c r="Z108" s="322"/>
    </row>
    <row r="109" spans="2:26" x14ac:dyDescent="0.2">
      <c r="B109" s="117"/>
      <c r="C109" s="117"/>
      <c r="D109" s="117"/>
      <c r="E109" s="380"/>
      <c r="F109" s="380"/>
      <c r="G109" s="380"/>
      <c r="H109" s="380"/>
      <c r="I109" s="380"/>
      <c r="J109" s="380"/>
      <c r="K109" s="380"/>
      <c r="L109" s="380"/>
      <c r="M109" s="380"/>
      <c r="N109" s="380"/>
      <c r="O109" s="488"/>
      <c r="P109" s="488"/>
      <c r="Q109" s="488"/>
      <c r="R109" s="488"/>
      <c r="S109" s="488"/>
      <c r="T109" s="450"/>
      <c r="U109" s="450"/>
      <c r="V109" s="450"/>
      <c r="W109" s="322"/>
      <c r="X109" s="322"/>
      <c r="Y109" s="322"/>
      <c r="Z109" s="322"/>
    </row>
    <row r="110" spans="2:26" x14ac:dyDescent="0.2">
      <c r="B110" s="290"/>
      <c r="C110" s="380"/>
      <c r="D110" s="380"/>
      <c r="E110" s="380"/>
      <c r="F110" s="380"/>
      <c r="G110" s="380"/>
      <c r="H110" s="380"/>
      <c r="I110" s="380"/>
      <c r="J110" s="380"/>
      <c r="K110" s="380"/>
      <c r="L110" s="380"/>
      <c r="M110" s="380"/>
      <c r="N110" s="380"/>
      <c r="O110" s="488"/>
      <c r="P110" s="488"/>
      <c r="Q110" s="488"/>
      <c r="R110" s="488"/>
      <c r="S110" s="488"/>
      <c r="T110" s="450"/>
      <c r="U110" s="450"/>
      <c r="V110" s="450"/>
      <c r="W110" s="322"/>
      <c r="X110" s="322"/>
      <c r="Y110" s="322"/>
      <c r="Z110" s="322"/>
    </row>
    <row r="111" spans="2:26" x14ac:dyDescent="0.2">
      <c r="B111" s="290"/>
      <c r="C111" s="380"/>
      <c r="D111" s="380"/>
      <c r="E111" s="380"/>
      <c r="F111" s="380"/>
      <c r="G111" s="380"/>
      <c r="H111" s="380"/>
      <c r="I111" s="380"/>
      <c r="J111" s="380"/>
      <c r="K111" s="380"/>
      <c r="L111" s="380"/>
      <c r="M111" s="380"/>
      <c r="N111" s="380"/>
      <c r="O111" s="488"/>
      <c r="P111" s="488"/>
      <c r="Q111" s="488"/>
      <c r="R111" s="488"/>
      <c r="S111" s="488"/>
      <c r="T111" s="450"/>
      <c r="U111" s="450"/>
      <c r="V111" s="450"/>
      <c r="W111" s="322"/>
      <c r="X111" s="322"/>
      <c r="Y111" s="322"/>
      <c r="Z111" s="322"/>
    </row>
    <row r="112" spans="2:26" s="288" customFormat="1" x14ac:dyDescent="0.2">
      <c r="B112" s="442"/>
      <c r="C112" s="384"/>
      <c r="D112" s="384"/>
      <c r="E112" s="384"/>
      <c r="F112" s="384"/>
      <c r="G112" s="384"/>
      <c r="H112" s="384"/>
      <c r="I112" s="384"/>
      <c r="J112" s="384"/>
      <c r="K112" s="384"/>
      <c r="L112" s="384"/>
      <c r="M112" s="384"/>
      <c r="N112" s="384"/>
      <c r="O112" s="488"/>
      <c r="P112" s="488"/>
      <c r="Q112" s="488"/>
      <c r="R112" s="488"/>
      <c r="S112" s="488"/>
      <c r="T112" s="450"/>
      <c r="U112" s="450"/>
      <c r="V112" s="450"/>
      <c r="W112" s="339"/>
      <c r="X112" s="339"/>
      <c r="Y112" s="339"/>
      <c r="Z112" s="339"/>
    </row>
    <row r="113" spans="2:45" x14ac:dyDescent="0.2">
      <c r="B113" s="290"/>
      <c r="C113" s="380"/>
      <c r="D113" s="380"/>
      <c r="E113" s="380"/>
      <c r="F113" s="380"/>
      <c r="G113" s="380"/>
      <c r="H113" s="380"/>
      <c r="I113" s="380"/>
      <c r="J113" s="380"/>
      <c r="K113" s="380"/>
      <c r="L113" s="380"/>
      <c r="M113" s="380"/>
      <c r="N113" s="380"/>
      <c r="O113" s="488"/>
      <c r="P113" s="488"/>
      <c r="Q113" s="488"/>
      <c r="R113" s="488"/>
      <c r="S113" s="488"/>
      <c r="T113" s="450"/>
      <c r="U113" s="450"/>
      <c r="V113" s="450"/>
      <c r="W113" s="322"/>
      <c r="X113" s="322"/>
      <c r="Y113" s="322"/>
      <c r="Z113" s="322"/>
    </row>
    <row r="114" spans="2:45" ht="18.75" x14ac:dyDescent="0.3">
      <c r="B114" s="394"/>
      <c r="C114" s="628"/>
      <c r="D114" s="628"/>
      <c r="E114" s="380"/>
      <c r="F114" s="380"/>
      <c r="G114" s="380"/>
      <c r="H114" s="380"/>
      <c r="I114" s="380"/>
      <c r="J114" s="380"/>
      <c r="K114" s="380"/>
      <c r="L114" s="380"/>
      <c r="M114" s="380"/>
      <c r="N114" s="380"/>
      <c r="O114" s="488"/>
      <c r="P114" s="488"/>
      <c r="Q114" s="488"/>
      <c r="R114" s="488"/>
      <c r="S114" s="488"/>
      <c r="T114" s="450"/>
      <c r="U114" s="450"/>
      <c r="V114" s="450"/>
      <c r="W114" s="322"/>
      <c r="X114" s="322"/>
      <c r="Y114" s="322"/>
      <c r="Z114" s="322"/>
    </row>
    <row r="115" spans="2:45" ht="14.25" x14ac:dyDescent="0.2">
      <c r="B115" s="393"/>
      <c r="C115" s="629"/>
      <c r="D115" s="629"/>
      <c r="E115" s="629"/>
      <c r="F115" s="629"/>
      <c r="G115" s="629"/>
      <c r="H115" s="629"/>
      <c r="I115" s="629"/>
      <c r="J115" s="629"/>
      <c r="K115" s="629"/>
      <c r="L115" s="629"/>
      <c r="M115" s="629"/>
      <c r="N115" s="629"/>
      <c r="O115" s="629"/>
      <c r="P115" s="629"/>
      <c r="Q115" s="629"/>
      <c r="R115" s="629"/>
      <c r="S115" s="629"/>
      <c r="T115" s="629"/>
      <c r="U115" s="629"/>
      <c r="V115" s="629"/>
      <c r="W115" s="629"/>
      <c r="X115" s="290"/>
    </row>
    <row r="116" spans="2:45" x14ac:dyDescent="0.2">
      <c r="B116" s="630"/>
      <c r="C116" s="632"/>
      <c r="D116" s="632"/>
      <c r="E116" s="632"/>
      <c r="F116" s="632"/>
      <c r="G116" s="632"/>
      <c r="H116" s="632"/>
      <c r="I116" s="632"/>
      <c r="J116" s="632"/>
      <c r="K116" s="632"/>
      <c r="L116" s="632"/>
      <c r="M116" s="632"/>
      <c r="N116" s="632"/>
      <c r="O116" s="632"/>
      <c r="P116" s="633"/>
      <c r="Q116" s="633"/>
      <c r="R116" s="633"/>
      <c r="S116" s="633"/>
      <c r="T116" s="633"/>
      <c r="U116" s="633"/>
      <c r="V116" s="634"/>
      <c r="W116" s="631"/>
      <c r="X116" s="290"/>
    </row>
    <row r="117" spans="2:45" x14ac:dyDescent="0.2">
      <c r="B117" s="631"/>
      <c r="C117" s="395"/>
      <c r="D117" s="396"/>
      <c r="E117" s="396"/>
      <c r="F117" s="396"/>
      <c r="G117" s="396"/>
      <c r="H117" s="396"/>
      <c r="I117" s="396"/>
      <c r="J117" s="396"/>
      <c r="K117" s="396"/>
      <c r="L117" s="396"/>
      <c r="M117" s="396"/>
      <c r="N117" s="396"/>
      <c r="O117" s="487"/>
      <c r="P117" s="487"/>
      <c r="Q117" s="487"/>
      <c r="R117" s="487"/>
      <c r="S117" s="487"/>
      <c r="T117" s="487"/>
      <c r="U117" s="487"/>
      <c r="V117" s="634"/>
      <c r="W117" s="631"/>
      <c r="X117" s="290"/>
    </row>
    <row r="118" spans="2:45" x14ac:dyDescent="0.2">
      <c r="B118" s="399"/>
      <c r="C118" s="399"/>
      <c r="D118" s="399"/>
      <c r="E118" s="399"/>
      <c r="F118" s="399"/>
      <c r="G118" s="399"/>
      <c r="H118" s="399"/>
      <c r="I118" s="399"/>
      <c r="J118" s="399"/>
      <c r="K118" s="399"/>
      <c r="L118" s="399"/>
      <c r="M118" s="399"/>
      <c r="N118" s="399"/>
      <c r="O118" s="458"/>
      <c r="P118" s="458"/>
      <c r="Q118" s="458"/>
      <c r="R118" s="458"/>
      <c r="S118" s="458"/>
      <c r="T118" s="458"/>
      <c r="U118" s="458"/>
      <c r="V118" s="459"/>
      <c r="W118" s="400"/>
      <c r="X118" s="290"/>
      <c r="Y118" s="290"/>
      <c r="Z118" s="290"/>
      <c r="AA118" s="290"/>
      <c r="AB118" s="290"/>
      <c r="AC118" s="290"/>
      <c r="AD118" s="290"/>
      <c r="AE118" s="290"/>
      <c r="AF118" s="290"/>
      <c r="AG118" s="290"/>
      <c r="AH118" s="290"/>
      <c r="AI118" s="290"/>
      <c r="AJ118" s="290"/>
      <c r="AK118" s="290"/>
      <c r="AL118" s="290"/>
      <c r="AM118" s="290"/>
      <c r="AN118" s="290"/>
      <c r="AO118" s="290"/>
      <c r="AP118" s="290"/>
      <c r="AQ118" s="290"/>
      <c r="AR118" s="290"/>
      <c r="AS118" s="290"/>
    </row>
    <row r="119" spans="2:45" x14ac:dyDescent="0.2">
      <c r="B119" s="397"/>
      <c r="C119" s="284"/>
      <c r="D119" s="284"/>
      <c r="E119" s="284"/>
      <c r="F119" s="284"/>
      <c r="G119" s="284"/>
      <c r="H119" s="284"/>
      <c r="I119" s="284"/>
      <c r="J119" s="284"/>
      <c r="K119" s="284"/>
      <c r="L119" s="284"/>
      <c r="M119" s="284"/>
      <c r="N119" s="284"/>
      <c r="O119" s="460"/>
      <c r="P119" s="460"/>
      <c r="Q119" s="460"/>
      <c r="R119" s="460"/>
      <c r="S119" s="460"/>
      <c r="T119" s="460"/>
      <c r="U119" s="460"/>
      <c r="V119" s="461"/>
      <c r="W119" s="398"/>
      <c r="X119" s="290"/>
      <c r="Y119" s="290"/>
      <c r="Z119" s="290"/>
      <c r="AA119" s="290"/>
      <c r="AB119" s="290"/>
      <c r="AC119" s="290"/>
      <c r="AD119" s="290"/>
      <c r="AE119" s="290"/>
      <c r="AF119" s="290"/>
      <c r="AG119" s="290"/>
      <c r="AH119" s="290"/>
      <c r="AI119" s="290"/>
      <c r="AJ119" s="290"/>
      <c r="AK119" s="290"/>
      <c r="AL119" s="290"/>
      <c r="AM119" s="290"/>
      <c r="AN119" s="290"/>
      <c r="AO119" s="290"/>
      <c r="AP119" s="290"/>
      <c r="AQ119" s="290"/>
      <c r="AR119" s="290"/>
      <c r="AS119" s="290"/>
    </row>
    <row r="120" spans="2:45" x14ac:dyDescent="0.2">
      <c r="B120" s="397"/>
      <c r="C120" s="284"/>
      <c r="D120" s="284"/>
      <c r="E120" s="284"/>
      <c r="F120" s="284"/>
      <c r="G120" s="284"/>
      <c r="H120" s="284"/>
      <c r="I120" s="284"/>
      <c r="J120" s="284"/>
      <c r="K120" s="284"/>
      <c r="L120" s="284"/>
      <c r="M120" s="284"/>
      <c r="N120" s="284"/>
      <c r="O120" s="460"/>
      <c r="P120" s="460"/>
      <c r="Q120" s="460"/>
      <c r="R120" s="460"/>
      <c r="S120" s="460"/>
      <c r="T120" s="460"/>
      <c r="U120" s="460"/>
      <c r="V120" s="461"/>
      <c r="W120" s="398"/>
      <c r="X120" s="290"/>
      <c r="Y120" s="290"/>
      <c r="Z120" s="290"/>
      <c r="AA120" s="290"/>
      <c r="AB120" s="290"/>
      <c r="AC120" s="290"/>
      <c r="AD120" s="290"/>
      <c r="AE120" s="290"/>
      <c r="AF120" s="290"/>
      <c r="AG120" s="290"/>
      <c r="AH120" s="290"/>
      <c r="AI120" s="290"/>
      <c r="AJ120" s="290"/>
      <c r="AK120" s="290"/>
      <c r="AL120" s="290"/>
      <c r="AM120" s="290"/>
      <c r="AN120" s="290"/>
      <c r="AO120" s="290"/>
      <c r="AP120" s="290"/>
      <c r="AQ120" s="290"/>
      <c r="AR120" s="290"/>
      <c r="AS120" s="290"/>
    </row>
    <row r="121" spans="2:45" x14ac:dyDescent="0.2">
      <c r="B121" s="397"/>
      <c r="C121" s="284"/>
      <c r="D121" s="284"/>
      <c r="E121" s="284"/>
      <c r="F121" s="284"/>
      <c r="G121" s="284"/>
      <c r="H121" s="284"/>
      <c r="I121" s="284"/>
      <c r="J121" s="284"/>
      <c r="K121" s="284"/>
      <c r="L121" s="284"/>
      <c r="M121" s="284"/>
      <c r="N121" s="284"/>
      <c r="O121" s="460"/>
      <c r="P121" s="460"/>
      <c r="Q121" s="460"/>
      <c r="R121" s="460"/>
      <c r="S121" s="460"/>
      <c r="T121" s="460"/>
      <c r="U121" s="460"/>
      <c r="V121" s="461"/>
      <c r="W121" s="398"/>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row>
    <row r="122" spans="2:45" x14ac:dyDescent="0.2">
      <c r="B122" s="397"/>
      <c r="C122" s="284"/>
      <c r="D122" s="284"/>
      <c r="E122" s="284"/>
      <c r="F122" s="284"/>
      <c r="G122" s="284"/>
      <c r="H122" s="284"/>
      <c r="I122" s="284"/>
      <c r="J122" s="284"/>
      <c r="K122" s="284"/>
      <c r="L122" s="284"/>
      <c r="M122" s="284"/>
      <c r="N122" s="284"/>
      <c r="O122" s="460"/>
      <c r="P122" s="460"/>
      <c r="Q122" s="460"/>
      <c r="R122" s="460"/>
      <c r="S122" s="460"/>
      <c r="T122" s="460"/>
      <c r="U122" s="460"/>
      <c r="V122" s="461"/>
      <c r="W122" s="398"/>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row>
    <row r="123" spans="2:45" x14ac:dyDescent="0.2">
      <c r="B123" s="397"/>
      <c r="C123" s="284"/>
      <c r="D123" s="284"/>
      <c r="E123" s="284"/>
      <c r="F123" s="284"/>
      <c r="G123" s="284"/>
      <c r="H123" s="284"/>
      <c r="I123" s="284"/>
      <c r="J123" s="284"/>
      <c r="K123" s="284"/>
      <c r="L123" s="284"/>
      <c r="M123" s="284"/>
      <c r="N123" s="284"/>
      <c r="O123" s="460"/>
      <c r="P123" s="460"/>
      <c r="Q123" s="460"/>
      <c r="R123" s="460"/>
      <c r="S123" s="460"/>
      <c r="T123" s="460"/>
      <c r="U123" s="460"/>
      <c r="V123" s="461"/>
      <c r="W123" s="398"/>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row>
    <row r="124" spans="2:45" x14ac:dyDescent="0.2">
      <c r="B124" s="401"/>
      <c r="C124" s="399"/>
      <c r="D124" s="401"/>
      <c r="E124" s="401"/>
      <c r="F124" s="401"/>
      <c r="G124" s="401"/>
      <c r="H124" s="399"/>
      <c r="I124" s="399"/>
      <c r="J124" s="399"/>
      <c r="K124" s="399"/>
      <c r="L124" s="399"/>
      <c r="M124" s="399"/>
      <c r="N124" s="399"/>
      <c r="O124" s="458"/>
      <c r="P124" s="458"/>
      <c r="Q124" s="458"/>
      <c r="R124" s="458"/>
      <c r="S124" s="458"/>
      <c r="T124" s="458"/>
      <c r="U124" s="458"/>
      <c r="V124" s="459"/>
      <c r="W124" s="400"/>
      <c r="X124" s="290"/>
      <c r="Y124" s="290"/>
      <c r="Z124" s="290"/>
      <c r="AA124" s="290"/>
      <c r="AB124" s="290"/>
      <c r="AC124" s="290"/>
      <c r="AD124" s="290"/>
      <c r="AE124" s="290"/>
      <c r="AF124" s="290"/>
      <c r="AG124" s="290"/>
      <c r="AH124" s="290"/>
      <c r="AI124" s="290"/>
      <c r="AJ124" s="290"/>
      <c r="AK124" s="290"/>
      <c r="AL124" s="290"/>
      <c r="AM124" s="290"/>
      <c r="AN124" s="290"/>
      <c r="AO124" s="290"/>
      <c r="AP124" s="290"/>
      <c r="AQ124" s="290"/>
      <c r="AR124" s="290"/>
      <c r="AS124" s="290"/>
    </row>
    <row r="125" spans="2:45" x14ac:dyDescent="0.2">
      <c r="B125" s="397"/>
      <c r="C125" s="284"/>
      <c r="D125" s="284"/>
      <c r="E125" s="284"/>
      <c r="F125" s="284"/>
      <c r="G125" s="284"/>
      <c r="H125" s="284"/>
      <c r="I125" s="284"/>
      <c r="J125" s="284"/>
      <c r="K125" s="284"/>
      <c r="L125" s="284"/>
      <c r="M125" s="284"/>
      <c r="N125" s="284"/>
      <c r="O125" s="460"/>
      <c r="P125" s="460"/>
      <c r="Q125" s="460"/>
      <c r="R125" s="460"/>
      <c r="S125" s="460"/>
      <c r="T125" s="460"/>
      <c r="U125" s="460"/>
      <c r="V125" s="461"/>
      <c r="W125" s="398"/>
      <c r="X125" s="290"/>
      <c r="Y125" s="290"/>
      <c r="Z125" s="290"/>
      <c r="AA125" s="290"/>
      <c r="AB125" s="290"/>
      <c r="AC125" s="290"/>
      <c r="AD125" s="290"/>
      <c r="AE125" s="290"/>
      <c r="AF125" s="290"/>
      <c r="AG125" s="290"/>
      <c r="AH125" s="290"/>
      <c r="AI125" s="290"/>
      <c r="AJ125" s="290"/>
      <c r="AK125" s="290"/>
      <c r="AL125" s="290"/>
      <c r="AM125" s="290"/>
      <c r="AN125" s="290"/>
      <c r="AO125" s="290"/>
      <c r="AP125" s="290"/>
      <c r="AQ125" s="290"/>
      <c r="AR125" s="290"/>
      <c r="AS125" s="290"/>
    </row>
    <row r="126" spans="2:45" x14ac:dyDescent="0.2">
      <c r="B126" s="397"/>
      <c r="C126" s="284"/>
      <c r="D126" s="284"/>
      <c r="E126" s="284"/>
      <c r="F126" s="284"/>
      <c r="G126" s="284"/>
      <c r="H126" s="284"/>
      <c r="I126" s="284"/>
      <c r="J126" s="284"/>
      <c r="K126" s="284"/>
      <c r="L126" s="284"/>
      <c r="M126" s="284"/>
      <c r="N126" s="284"/>
      <c r="O126" s="460"/>
      <c r="P126" s="460"/>
      <c r="Q126" s="460"/>
      <c r="R126" s="460"/>
      <c r="S126" s="460"/>
      <c r="T126" s="460"/>
      <c r="U126" s="460"/>
      <c r="V126" s="461"/>
      <c r="W126" s="398"/>
      <c r="X126" s="290"/>
      <c r="Y126" s="290"/>
      <c r="Z126" s="290"/>
      <c r="AA126" s="290"/>
      <c r="AB126" s="290"/>
      <c r="AC126" s="290"/>
      <c r="AD126" s="290"/>
      <c r="AE126" s="290"/>
      <c r="AF126" s="290"/>
      <c r="AG126" s="290"/>
      <c r="AH126" s="290"/>
      <c r="AI126" s="290"/>
      <c r="AJ126" s="290"/>
      <c r="AK126" s="290"/>
      <c r="AL126" s="290"/>
      <c r="AM126" s="290"/>
      <c r="AN126" s="290"/>
      <c r="AO126" s="290"/>
      <c r="AP126" s="290"/>
      <c r="AQ126" s="290"/>
      <c r="AR126" s="290"/>
      <c r="AS126" s="290"/>
    </row>
    <row r="127" spans="2:45" x14ac:dyDescent="0.2">
      <c r="B127" s="397"/>
      <c r="C127" s="284"/>
      <c r="D127" s="284"/>
      <c r="E127" s="284"/>
      <c r="F127" s="284"/>
      <c r="G127" s="284"/>
      <c r="H127" s="284"/>
      <c r="I127" s="284"/>
      <c r="J127" s="284"/>
      <c r="K127" s="284"/>
      <c r="L127" s="284"/>
      <c r="M127" s="284"/>
      <c r="N127" s="284"/>
      <c r="O127" s="460"/>
      <c r="P127" s="460"/>
      <c r="Q127" s="460"/>
      <c r="R127" s="460"/>
      <c r="S127" s="460"/>
      <c r="T127" s="460"/>
      <c r="U127" s="460"/>
      <c r="V127" s="461"/>
      <c r="W127" s="398"/>
      <c r="X127" s="290"/>
      <c r="Y127" s="290"/>
      <c r="Z127" s="290"/>
      <c r="AA127" s="290"/>
      <c r="AB127" s="290"/>
      <c r="AC127" s="290"/>
      <c r="AD127" s="290"/>
      <c r="AE127" s="290"/>
      <c r="AF127" s="290"/>
      <c r="AG127" s="290"/>
      <c r="AH127" s="290"/>
      <c r="AI127" s="290"/>
      <c r="AJ127" s="290"/>
      <c r="AK127" s="290"/>
      <c r="AL127" s="290"/>
      <c r="AM127" s="290"/>
      <c r="AN127" s="290"/>
      <c r="AO127" s="290"/>
      <c r="AP127" s="290"/>
      <c r="AQ127" s="290"/>
      <c r="AR127" s="290"/>
      <c r="AS127" s="290"/>
    </row>
    <row r="128" spans="2:45" x14ac:dyDescent="0.2">
      <c r="B128" s="397"/>
      <c r="C128" s="284"/>
      <c r="D128" s="284"/>
      <c r="E128" s="284"/>
      <c r="F128" s="284"/>
      <c r="G128" s="284"/>
      <c r="H128" s="284"/>
      <c r="I128" s="284"/>
      <c r="J128" s="284"/>
      <c r="K128" s="284"/>
      <c r="L128" s="284"/>
      <c r="M128" s="284"/>
      <c r="N128" s="284"/>
      <c r="O128" s="460"/>
      <c r="P128" s="460"/>
      <c r="Q128" s="460"/>
      <c r="R128" s="460"/>
      <c r="S128" s="460"/>
      <c r="T128" s="460"/>
      <c r="U128" s="460"/>
      <c r="V128" s="461"/>
      <c r="W128" s="398"/>
      <c r="X128" s="290"/>
      <c r="Y128" s="290"/>
      <c r="Z128" s="290"/>
      <c r="AA128" s="290"/>
      <c r="AB128" s="290"/>
      <c r="AC128" s="290"/>
      <c r="AD128" s="290"/>
      <c r="AE128" s="290"/>
      <c r="AF128" s="290"/>
      <c r="AG128" s="290"/>
      <c r="AH128" s="290"/>
      <c r="AI128" s="290"/>
      <c r="AJ128" s="290"/>
      <c r="AK128" s="290"/>
      <c r="AL128" s="290"/>
      <c r="AM128" s="290"/>
      <c r="AN128" s="290"/>
      <c r="AO128" s="290"/>
      <c r="AP128" s="290"/>
      <c r="AQ128" s="290"/>
      <c r="AR128" s="290"/>
      <c r="AS128" s="290"/>
    </row>
    <row r="129" spans="2:45" x14ac:dyDescent="0.2">
      <c r="B129" s="397"/>
      <c r="C129" s="284"/>
      <c r="D129" s="284"/>
      <c r="E129" s="284"/>
      <c r="F129" s="284"/>
      <c r="G129" s="284"/>
      <c r="H129" s="284"/>
      <c r="I129" s="284"/>
      <c r="J129" s="284"/>
      <c r="K129" s="284"/>
      <c r="L129" s="284"/>
      <c r="M129" s="284"/>
      <c r="N129" s="284"/>
      <c r="O129" s="460"/>
      <c r="P129" s="460"/>
      <c r="Q129" s="460"/>
      <c r="R129" s="460"/>
      <c r="S129" s="460"/>
      <c r="T129" s="460"/>
      <c r="U129" s="460"/>
      <c r="V129" s="461"/>
      <c r="W129" s="398"/>
      <c r="X129" s="290"/>
      <c r="Y129" s="290"/>
      <c r="Z129" s="290"/>
      <c r="AA129" s="290"/>
      <c r="AB129" s="290"/>
      <c r="AC129" s="290"/>
      <c r="AD129" s="290"/>
      <c r="AE129" s="290"/>
      <c r="AF129" s="290"/>
      <c r="AG129" s="290"/>
      <c r="AH129" s="290"/>
      <c r="AI129" s="290"/>
      <c r="AJ129" s="290"/>
      <c r="AK129" s="290"/>
      <c r="AL129" s="290"/>
      <c r="AM129" s="290"/>
      <c r="AN129" s="290"/>
      <c r="AO129" s="290"/>
      <c r="AP129" s="290"/>
      <c r="AQ129" s="290"/>
      <c r="AR129" s="290"/>
      <c r="AS129" s="290"/>
    </row>
    <row r="130" spans="2:45" x14ac:dyDescent="0.2">
      <c r="B130" s="401"/>
      <c r="C130" s="397"/>
      <c r="D130" s="397"/>
      <c r="E130" s="397"/>
      <c r="F130" s="397"/>
      <c r="G130" s="402"/>
      <c r="H130" s="397"/>
      <c r="I130" s="397"/>
      <c r="J130" s="397"/>
      <c r="K130" s="397"/>
      <c r="L130" s="397"/>
      <c r="M130" s="397"/>
      <c r="N130" s="397"/>
      <c r="O130" s="462"/>
      <c r="P130" s="462"/>
      <c r="Q130" s="462"/>
      <c r="R130" s="462"/>
      <c r="S130" s="462"/>
      <c r="T130" s="462"/>
      <c r="U130" s="462"/>
      <c r="V130" s="463"/>
      <c r="W130" s="403"/>
      <c r="X130" s="290"/>
      <c r="Y130" s="290"/>
      <c r="Z130" s="290"/>
      <c r="AA130" s="290"/>
      <c r="AB130" s="290"/>
      <c r="AC130" s="290"/>
      <c r="AD130" s="290"/>
      <c r="AE130" s="290"/>
      <c r="AF130" s="290"/>
      <c r="AG130" s="290"/>
      <c r="AH130" s="290"/>
      <c r="AI130" s="290"/>
      <c r="AJ130" s="290"/>
      <c r="AK130" s="290"/>
      <c r="AL130" s="290"/>
      <c r="AM130" s="290"/>
      <c r="AN130" s="290"/>
      <c r="AO130" s="290"/>
      <c r="AP130" s="290"/>
      <c r="AQ130" s="290"/>
      <c r="AR130" s="290"/>
      <c r="AS130" s="290"/>
    </row>
    <row r="131" spans="2:45" x14ac:dyDescent="0.2">
      <c r="B131" s="397"/>
      <c r="C131" s="284"/>
      <c r="D131" s="284"/>
      <c r="E131" s="284"/>
      <c r="F131" s="284"/>
      <c r="G131" s="284"/>
      <c r="H131" s="284"/>
      <c r="I131" s="284"/>
      <c r="J131" s="284"/>
      <c r="K131" s="284"/>
      <c r="L131" s="284"/>
      <c r="M131" s="284"/>
      <c r="N131" s="284"/>
      <c r="O131" s="460"/>
      <c r="P131" s="460"/>
      <c r="Q131" s="460"/>
      <c r="R131" s="460"/>
      <c r="S131" s="460"/>
      <c r="T131" s="460"/>
      <c r="U131" s="460"/>
      <c r="V131" s="461"/>
      <c r="W131" s="398"/>
      <c r="X131" s="290"/>
      <c r="Y131" s="290"/>
      <c r="Z131" s="290"/>
      <c r="AA131" s="290"/>
      <c r="AB131" s="290"/>
      <c r="AC131" s="290"/>
      <c r="AD131" s="290"/>
      <c r="AE131" s="290"/>
      <c r="AF131" s="290"/>
      <c r="AG131" s="290"/>
      <c r="AH131" s="290"/>
      <c r="AI131" s="290"/>
      <c r="AJ131" s="290"/>
      <c r="AK131" s="290"/>
      <c r="AL131" s="290"/>
      <c r="AM131" s="290"/>
      <c r="AN131" s="290"/>
      <c r="AO131" s="290"/>
      <c r="AP131" s="290"/>
      <c r="AQ131" s="290"/>
      <c r="AR131" s="290"/>
      <c r="AS131" s="290"/>
    </row>
    <row r="132" spans="2:45" x14ac:dyDescent="0.2">
      <c r="B132" s="397"/>
      <c r="C132" s="284"/>
      <c r="D132" s="284"/>
      <c r="E132" s="284"/>
      <c r="F132" s="284"/>
      <c r="G132" s="284"/>
      <c r="H132" s="284"/>
      <c r="I132" s="284"/>
      <c r="J132" s="284"/>
      <c r="K132" s="284"/>
      <c r="L132" s="284"/>
      <c r="M132" s="284"/>
      <c r="N132" s="284"/>
      <c r="O132" s="460"/>
      <c r="P132" s="460"/>
      <c r="Q132" s="460"/>
      <c r="R132" s="460"/>
      <c r="S132" s="460"/>
      <c r="T132" s="460"/>
      <c r="U132" s="460"/>
      <c r="V132" s="461"/>
      <c r="W132" s="398"/>
      <c r="X132" s="290"/>
      <c r="Y132" s="290"/>
      <c r="Z132" s="290"/>
      <c r="AA132" s="290"/>
      <c r="AB132" s="290"/>
      <c r="AC132" s="290"/>
      <c r="AD132" s="290"/>
      <c r="AE132" s="290"/>
      <c r="AF132" s="290"/>
      <c r="AG132" s="290"/>
      <c r="AH132" s="290"/>
      <c r="AI132" s="290"/>
      <c r="AJ132" s="290"/>
      <c r="AK132" s="290"/>
      <c r="AL132" s="290"/>
      <c r="AM132" s="290"/>
      <c r="AN132" s="290"/>
      <c r="AO132" s="290"/>
      <c r="AP132" s="290"/>
      <c r="AQ132" s="290"/>
      <c r="AR132" s="290"/>
      <c r="AS132" s="290"/>
    </row>
    <row r="133" spans="2:45" x14ac:dyDescent="0.2">
      <c r="B133" s="397"/>
      <c r="C133" s="284"/>
      <c r="D133" s="284"/>
      <c r="E133" s="284"/>
      <c r="F133" s="284"/>
      <c r="G133" s="284"/>
      <c r="H133" s="284"/>
      <c r="I133" s="284"/>
      <c r="J133" s="284"/>
      <c r="K133" s="284"/>
      <c r="L133" s="284"/>
      <c r="M133" s="284"/>
      <c r="N133" s="284"/>
      <c r="O133" s="460"/>
      <c r="P133" s="460"/>
      <c r="Q133" s="460"/>
      <c r="R133" s="460"/>
      <c r="S133" s="460"/>
      <c r="T133" s="460"/>
      <c r="U133" s="460"/>
      <c r="V133" s="461"/>
      <c r="W133" s="398"/>
      <c r="X133" s="290"/>
      <c r="Y133" s="290"/>
      <c r="Z133" s="290"/>
      <c r="AA133" s="290"/>
      <c r="AB133" s="290"/>
      <c r="AC133" s="290"/>
      <c r="AD133" s="290"/>
      <c r="AE133" s="290"/>
      <c r="AF133" s="290"/>
      <c r="AG133" s="290"/>
      <c r="AH133" s="290"/>
      <c r="AI133" s="290"/>
      <c r="AJ133" s="290"/>
      <c r="AK133" s="290"/>
      <c r="AL133" s="290"/>
      <c r="AM133" s="290"/>
      <c r="AN133" s="290"/>
      <c r="AO133" s="290"/>
      <c r="AP133" s="290"/>
      <c r="AQ133" s="290"/>
      <c r="AR133" s="290"/>
      <c r="AS133" s="290"/>
    </row>
    <row r="134" spans="2:45" x14ac:dyDescent="0.2">
      <c r="B134" s="401"/>
      <c r="C134" s="399"/>
      <c r="D134" s="399"/>
      <c r="E134" s="399"/>
      <c r="F134" s="399"/>
      <c r="G134" s="399"/>
      <c r="H134" s="399"/>
      <c r="I134" s="399"/>
      <c r="J134" s="399"/>
      <c r="K134" s="399"/>
      <c r="L134" s="399"/>
      <c r="M134" s="399"/>
      <c r="N134" s="399"/>
      <c r="O134" s="458"/>
      <c r="P134" s="458"/>
      <c r="Q134" s="458"/>
      <c r="R134" s="458"/>
      <c r="S134" s="458"/>
      <c r="T134" s="458"/>
      <c r="U134" s="458"/>
      <c r="V134" s="459"/>
      <c r="W134" s="400"/>
      <c r="X134" s="290"/>
      <c r="Y134" s="290"/>
      <c r="Z134" s="290"/>
      <c r="AA134" s="290"/>
      <c r="AB134" s="290"/>
      <c r="AC134" s="290"/>
      <c r="AD134" s="290"/>
      <c r="AE134" s="290"/>
      <c r="AF134" s="290"/>
      <c r="AG134" s="290"/>
      <c r="AH134" s="290"/>
      <c r="AI134" s="290"/>
      <c r="AJ134" s="290"/>
      <c r="AK134" s="290"/>
      <c r="AL134" s="290"/>
      <c r="AM134" s="290"/>
      <c r="AN134" s="290"/>
      <c r="AO134" s="290"/>
      <c r="AP134" s="290"/>
      <c r="AQ134" s="290"/>
      <c r="AR134" s="290"/>
      <c r="AS134" s="290"/>
    </row>
    <row r="135" spans="2:45" x14ac:dyDescent="0.2">
      <c r="B135" s="397"/>
      <c r="C135" s="284"/>
      <c r="D135" s="284"/>
      <c r="E135" s="284"/>
      <c r="F135" s="284"/>
      <c r="G135" s="284"/>
      <c r="H135" s="284"/>
      <c r="I135" s="284"/>
      <c r="J135" s="284"/>
      <c r="K135" s="284"/>
      <c r="L135" s="284"/>
      <c r="M135" s="284"/>
      <c r="N135" s="284"/>
      <c r="O135" s="460"/>
      <c r="P135" s="460"/>
      <c r="Q135" s="460"/>
      <c r="R135" s="460"/>
      <c r="S135" s="460"/>
      <c r="T135" s="460"/>
      <c r="U135" s="460"/>
      <c r="V135" s="461"/>
      <c r="W135" s="398"/>
      <c r="X135" s="290"/>
      <c r="Y135" s="290"/>
      <c r="Z135" s="290"/>
      <c r="AA135" s="290"/>
      <c r="AB135" s="290"/>
      <c r="AC135" s="290"/>
      <c r="AD135" s="290"/>
      <c r="AE135" s="290"/>
      <c r="AF135" s="290"/>
      <c r="AG135" s="290"/>
      <c r="AH135" s="290"/>
      <c r="AI135" s="290"/>
      <c r="AJ135" s="290"/>
      <c r="AK135" s="290"/>
      <c r="AL135" s="290"/>
      <c r="AM135" s="290"/>
      <c r="AN135" s="290"/>
      <c r="AO135" s="290"/>
      <c r="AP135" s="290"/>
      <c r="AQ135" s="290"/>
      <c r="AR135" s="290"/>
      <c r="AS135" s="290"/>
    </row>
    <row r="136" spans="2:45" x14ac:dyDescent="0.2">
      <c r="B136" s="397"/>
      <c r="C136" s="284"/>
      <c r="D136" s="284"/>
      <c r="E136" s="284"/>
      <c r="F136" s="284"/>
      <c r="G136" s="284"/>
      <c r="H136" s="284"/>
      <c r="I136" s="284"/>
      <c r="J136" s="284"/>
      <c r="K136" s="284"/>
      <c r="L136" s="284"/>
      <c r="M136" s="284"/>
      <c r="N136" s="284"/>
      <c r="O136" s="460"/>
      <c r="P136" s="460"/>
      <c r="Q136" s="460"/>
      <c r="R136" s="460"/>
      <c r="S136" s="460"/>
      <c r="T136" s="460"/>
      <c r="U136" s="460"/>
      <c r="V136" s="461"/>
      <c r="W136" s="398"/>
      <c r="X136" s="290"/>
      <c r="Y136" s="290"/>
      <c r="Z136" s="290"/>
      <c r="AA136" s="290"/>
      <c r="AB136" s="290"/>
      <c r="AC136" s="290"/>
      <c r="AD136" s="290"/>
      <c r="AE136" s="290"/>
      <c r="AF136" s="290"/>
      <c r="AG136" s="290"/>
      <c r="AH136" s="290"/>
      <c r="AI136" s="290"/>
      <c r="AJ136" s="290"/>
      <c r="AK136" s="290"/>
      <c r="AL136" s="290"/>
      <c r="AM136" s="290"/>
      <c r="AN136" s="290"/>
      <c r="AO136" s="290"/>
      <c r="AP136" s="290"/>
      <c r="AQ136" s="290"/>
      <c r="AR136" s="290"/>
      <c r="AS136" s="290"/>
    </row>
    <row r="137" spans="2:45" x14ac:dyDescent="0.2">
      <c r="B137" s="401"/>
      <c r="C137" s="399"/>
      <c r="D137" s="399"/>
      <c r="E137" s="399"/>
      <c r="F137" s="399"/>
      <c r="G137" s="399"/>
      <c r="H137" s="399"/>
      <c r="I137" s="399"/>
      <c r="J137" s="399"/>
      <c r="K137" s="399"/>
      <c r="L137" s="399"/>
      <c r="M137" s="399"/>
      <c r="N137" s="399"/>
      <c r="O137" s="458"/>
      <c r="P137" s="458"/>
      <c r="Q137" s="458"/>
      <c r="R137" s="458"/>
      <c r="S137" s="458"/>
      <c r="T137" s="458"/>
      <c r="U137" s="458"/>
      <c r="V137" s="459"/>
      <c r="W137" s="400"/>
      <c r="X137" s="290"/>
      <c r="Y137" s="290"/>
      <c r="Z137" s="290"/>
      <c r="AA137" s="290"/>
      <c r="AB137" s="290"/>
      <c r="AC137" s="290"/>
      <c r="AD137" s="290"/>
      <c r="AE137" s="290"/>
      <c r="AF137" s="290"/>
      <c r="AG137" s="290"/>
      <c r="AH137" s="290"/>
      <c r="AI137" s="290"/>
      <c r="AJ137" s="290"/>
      <c r="AK137" s="290"/>
      <c r="AL137" s="290"/>
      <c r="AM137" s="290"/>
      <c r="AN137" s="290"/>
      <c r="AO137" s="290"/>
      <c r="AP137" s="290"/>
      <c r="AQ137" s="290"/>
      <c r="AR137" s="290"/>
      <c r="AS137" s="290"/>
    </row>
    <row r="138" spans="2:45" x14ac:dyDescent="0.2">
      <c r="B138" s="397"/>
      <c r="C138" s="284"/>
      <c r="D138" s="284"/>
      <c r="E138" s="284"/>
      <c r="F138" s="284"/>
      <c r="G138" s="284"/>
      <c r="H138" s="284"/>
      <c r="I138" s="284"/>
      <c r="J138" s="284"/>
      <c r="K138" s="284"/>
      <c r="L138" s="284"/>
      <c r="M138" s="284"/>
      <c r="N138" s="284"/>
      <c r="O138" s="460"/>
      <c r="P138" s="460"/>
      <c r="Q138" s="460"/>
      <c r="R138" s="460"/>
      <c r="S138" s="460"/>
      <c r="T138" s="460"/>
      <c r="U138" s="460"/>
      <c r="V138" s="461"/>
      <c r="W138" s="398"/>
      <c r="X138" s="290"/>
      <c r="Y138" s="290"/>
      <c r="Z138" s="290"/>
      <c r="AA138" s="290"/>
      <c r="AB138" s="290"/>
      <c r="AC138" s="290"/>
      <c r="AD138" s="290"/>
      <c r="AE138" s="290"/>
      <c r="AF138" s="290"/>
      <c r="AG138" s="290"/>
      <c r="AH138" s="290"/>
      <c r="AI138" s="290"/>
      <c r="AJ138" s="290"/>
      <c r="AK138" s="290"/>
      <c r="AL138" s="290"/>
      <c r="AM138" s="290"/>
      <c r="AN138" s="290"/>
      <c r="AO138" s="290"/>
      <c r="AP138" s="290"/>
      <c r="AQ138" s="290"/>
      <c r="AR138" s="290"/>
      <c r="AS138" s="290"/>
    </row>
    <row r="139" spans="2:45" x14ac:dyDescent="0.2">
      <c r="B139" s="397"/>
      <c r="C139" s="284"/>
      <c r="D139" s="284"/>
      <c r="E139" s="284"/>
      <c r="F139" s="284"/>
      <c r="G139" s="284"/>
      <c r="H139" s="284"/>
      <c r="I139" s="284"/>
      <c r="J139" s="284"/>
      <c r="K139" s="284"/>
      <c r="L139" s="284"/>
      <c r="M139" s="284"/>
      <c r="N139" s="284"/>
      <c r="O139" s="460"/>
      <c r="P139" s="460"/>
      <c r="Q139" s="460"/>
      <c r="R139" s="460"/>
      <c r="S139" s="460"/>
      <c r="T139" s="460"/>
      <c r="U139" s="460"/>
      <c r="V139" s="461"/>
      <c r="W139" s="398"/>
      <c r="X139" s="290"/>
      <c r="Y139" s="290"/>
      <c r="Z139" s="290"/>
      <c r="AA139" s="290"/>
      <c r="AB139" s="290"/>
      <c r="AC139" s="290"/>
      <c r="AD139" s="290"/>
      <c r="AE139" s="290"/>
      <c r="AF139" s="290"/>
      <c r="AG139" s="290"/>
      <c r="AH139" s="290"/>
      <c r="AI139" s="290"/>
      <c r="AJ139" s="290"/>
      <c r="AK139" s="290"/>
      <c r="AL139" s="290"/>
      <c r="AM139" s="290"/>
      <c r="AN139" s="290"/>
      <c r="AO139" s="290"/>
      <c r="AP139" s="290"/>
      <c r="AQ139" s="290"/>
      <c r="AR139" s="290"/>
      <c r="AS139" s="290"/>
    </row>
    <row r="140" spans="2:45" x14ac:dyDescent="0.2">
      <c r="B140" s="401"/>
      <c r="C140" s="399"/>
      <c r="D140" s="399"/>
      <c r="E140" s="399"/>
      <c r="F140" s="399"/>
      <c r="G140" s="399"/>
      <c r="H140" s="399"/>
      <c r="I140" s="399"/>
      <c r="J140" s="399"/>
      <c r="K140" s="399"/>
      <c r="L140" s="399"/>
      <c r="M140" s="399"/>
      <c r="N140" s="399"/>
      <c r="O140" s="458"/>
      <c r="P140" s="458"/>
      <c r="Q140" s="458"/>
      <c r="R140" s="458"/>
      <c r="S140" s="458"/>
      <c r="T140" s="458"/>
      <c r="U140" s="458"/>
      <c r="V140" s="459"/>
      <c r="W140" s="400"/>
      <c r="X140" s="290"/>
      <c r="Y140" s="290"/>
      <c r="Z140" s="290"/>
      <c r="AA140" s="290"/>
      <c r="AB140" s="290"/>
      <c r="AC140" s="290"/>
      <c r="AD140" s="290"/>
      <c r="AE140" s="290"/>
      <c r="AF140" s="290"/>
      <c r="AG140" s="290"/>
      <c r="AH140" s="290"/>
      <c r="AI140" s="290"/>
      <c r="AJ140" s="290"/>
      <c r="AK140" s="290"/>
      <c r="AL140" s="290"/>
      <c r="AM140" s="290"/>
      <c r="AN140" s="290"/>
      <c r="AO140" s="290"/>
      <c r="AP140" s="290"/>
      <c r="AQ140" s="290"/>
      <c r="AR140" s="290"/>
      <c r="AS140" s="290"/>
    </row>
    <row r="141" spans="2:45" x14ac:dyDescent="0.2">
      <c r="B141" s="397"/>
      <c r="C141" s="284"/>
      <c r="D141" s="284"/>
      <c r="E141" s="284"/>
      <c r="F141" s="284"/>
      <c r="G141" s="284"/>
      <c r="H141" s="284"/>
      <c r="I141" s="284"/>
      <c r="J141" s="284"/>
      <c r="K141" s="284"/>
      <c r="L141" s="284"/>
      <c r="M141" s="284"/>
      <c r="N141" s="284"/>
      <c r="O141" s="460"/>
      <c r="P141" s="460"/>
      <c r="Q141" s="460"/>
      <c r="R141" s="460"/>
      <c r="S141" s="460"/>
      <c r="T141" s="460"/>
      <c r="U141" s="460"/>
      <c r="V141" s="460"/>
      <c r="W141" s="284"/>
      <c r="X141" s="290"/>
      <c r="Y141" s="290"/>
      <c r="Z141" s="290"/>
      <c r="AA141" s="290"/>
      <c r="AB141" s="290"/>
      <c r="AC141" s="290"/>
      <c r="AD141" s="290"/>
      <c r="AE141" s="290"/>
      <c r="AF141" s="290"/>
      <c r="AG141" s="290"/>
      <c r="AH141" s="290"/>
      <c r="AI141" s="290"/>
      <c r="AJ141" s="290"/>
      <c r="AK141" s="290"/>
      <c r="AL141" s="290"/>
      <c r="AM141" s="290"/>
      <c r="AN141" s="290"/>
      <c r="AO141" s="290"/>
      <c r="AP141" s="290"/>
      <c r="AQ141" s="290"/>
      <c r="AR141" s="290"/>
      <c r="AS141" s="290"/>
    </row>
    <row r="142" spans="2:45" x14ac:dyDescent="0.2">
      <c r="B142" s="397"/>
      <c r="C142" s="284"/>
      <c r="D142" s="284"/>
      <c r="E142" s="284"/>
      <c r="F142" s="284"/>
      <c r="G142" s="284"/>
      <c r="H142" s="284"/>
      <c r="I142" s="284"/>
      <c r="J142" s="284"/>
      <c r="K142" s="284"/>
      <c r="L142" s="284"/>
      <c r="M142" s="284"/>
      <c r="N142" s="284"/>
      <c r="O142" s="460"/>
      <c r="P142" s="460"/>
      <c r="Q142" s="460"/>
      <c r="R142" s="460"/>
      <c r="S142" s="460"/>
      <c r="T142" s="460"/>
      <c r="U142" s="460"/>
      <c r="V142" s="460"/>
      <c r="W142" s="284"/>
      <c r="X142" s="290"/>
      <c r="Y142" s="290"/>
      <c r="Z142" s="290"/>
      <c r="AA142" s="290"/>
      <c r="AB142" s="290"/>
      <c r="AC142" s="290"/>
      <c r="AD142" s="290"/>
      <c r="AE142" s="290"/>
      <c r="AF142" s="290"/>
      <c r="AG142" s="290"/>
      <c r="AH142" s="290"/>
      <c r="AI142" s="290"/>
      <c r="AJ142" s="290"/>
      <c r="AK142" s="290"/>
      <c r="AL142" s="290"/>
      <c r="AM142" s="290"/>
      <c r="AN142" s="290"/>
      <c r="AO142" s="290"/>
      <c r="AP142" s="290"/>
      <c r="AQ142" s="290"/>
      <c r="AR142" s="290"/>
      <c r="AS142" s="290"/>
    </row>
    <row r="143" spans="2:45" x14ac:dyDescent="0.2">
      <c r="B143" s="397"/>
      <c r="C143" s="284"/>
      <c r="D143" s="284"/>
      <c r="E143" s="284"/>
      <c r="F143" s="284"/>
      <c r="G143" s="284"/>
      <c r="H143" s="284"/>
      <c r="I143" s="284"/>
      <c r="J143" s="284"/>
      <c r="K143" s="284"/>
      <c r="L143" s="284"/>
      <c r="M143" s="284"/>
      <c r="N143" s="284"/>
      <c r="O143" s="460"/>
      <c r="P143" s="460"/>
      <c r="Q143" s="460"/>
      <c r="R143" s="460"/>
      <c r="S143" s="460"/>
      <c r="T143" s="460"/>
      <c r="U143" s="460"/>
      <c r="V143" s="460"/>
      <c r="W143" s="284"/>
      <c r="X143" s="290"/>
      <c r="Y143" s="290"/>
      <c r="Z143" s="290"/>
      <c r="AA143" s="290"/>
      <c r="AB143" s="290"/>
      <c r="AC143" s="290"/>
      <c r="AD143" s="290"/>
      <c r="AE143" s="290"/>
      <c r="AF143" s="290"/>
      <c r="AG143" s="290"/>
      <c r="AH143" s="290"/>
      <c r="AI143" s="290"/>
      <c r="AJ143" s="290"/>
      <c r="AK143" s="290"/>
      <c r="AL143" s="290"/>
      <c r="AM143" s="290"/>
      <c r="AN143" s="290"/>
      <c r="AO143" s="290"/>
      <c r="AP143" s="290"/>
      <c r="AQ143" s="290"/>
      <c r="AR143" s="290"/>
      <c r="AS143" s="290"/>
    </row>
    <row r="144" spans="2:45" x14ac:dyDescent="0.2">
      <c r="B144" s="397"/>
      <c r="C144" s="284"/>
      <c r="D144" s="284"/>
      <c r="E144" s="284"/>
      <c r="F144" s="284"/>
      <c r="G144" s="284"/>
      <c r="H144" s="284"/>
      <c r="I144" s="284"/>
      <c r="J144" s="284"/>
      <c r="K144" s="284"/>
      <c r="L144" s="284"/>
      <c r="M144" s="284"/>
      <c r="N144" s="284"/>
      <c r="O144" s="460"/>
      <c r="P144" s="460"/>
      <c r="Q144" s="460"/>
      <c r="R144" s="460"/>
      <c r="S144" s="460"/>
      <c r="T144" s="460"/>
      <c r="U144" s="460"/>
      <c r="V144" s="460"/>
      <c r="W144" s="284"/>
      <c r="X144" s="290"/>
      <c r="Y144" s="290"/>
      <c r="Z144" s="290"/>
      <c r="AA144" s="290"/>
      <c r="AB144" s="290"/>
      <c r="AC144" s="290"/>
      <c r="AD144" s="290"/>
      <c r="AE144" s="290"/>
      <c r="AF144" s="290"/>
      <c r="AG144" s="290"/>
      <c r="AH144" s="290"/>
      <c r="AI144" s="290"/>
      <c r="AJ144" s="290"/>
      <c r="AK144" s="290"/>
      <c r="AL144" s="290"/>
      <c r="AM144" s="290"/>
      <c r="AN144" s="290"/>
      <c r="AO144" s="290"/>
      <c r="AP144" s="290"/>
      <c r="AQ144" s="290"/>
      <c r="AR144" s="290"/>
      <c r="AS144" s="290"/>
    </row>
    <row r="145" spans="2:45" x14ac:dyDescent="0.2">
      <c r="B145" s="401"/>
      <c r="C145" s="399"/>
      <c r="D145" s="399"/>
      <c r="E145" s="399"/>
      <c r="F145" s="399"/>
      <c r="G145" s="399"/>
      <c r="H145" s="399"/>
      <c r="I145" s="399"/>
      <c r="J145" s="399"/>
      <c r="K145" s="399"/>
      <c r="L145" s="399"/>
      <c r="M145" s="399"/>
      <c r="N145" s="399"/>
      <c r="O145" s="458"/>
      <c r="P145" s="458"/>
      <c r="Q145" s="458"/>
      <c r="R145" s="458"/>
      <c r="S145" s="458"/>
      <c r="T145" s="458"/>
      <c r="U145" s="458"/>
      <c r="V145" s="458"/>
      <c r="W145" s="399"/>
      <c r="X145" s="290"/>
      <c r="Y145" s="290"/>
      <c r="Z145" s="290"/>
      <c r="AA145" s="290"/>
      <c r="AB145" s="290"/>
      <c r="AC145" s="290"/>
      <c r="AD145" s="290"/>
      <c r="AE145" s="290"/>
      <c r="AF145" s="290"/>
      <c r="AG145" s="290"/>
      <c r="AH145" s="290"/>
      <c r="AI145" s="290"/>
      <c r="AJ145" s="290"/>
      <c r="AK145" s="290"/>
      <c r="AL145" s="290"/>
      <c r="AM145" s="290"/>
      <c r="AN145" s="290"/>
      <c r="AO145" s="290"/>
      <c r="AP145" s="290"/>
      <c r="AQ145" s="290"/>
      <c r="AR145" s="290"/>
      <c r="AS145" s="290"/>
    </row>
    <row r="146" spans="2:45" x14ac:dyDescent="0.2">
      <c r="B146" s="397"/>
      <c r="C146" s="284"/>
      <c r="D146" s="284"/>
      <c r="E146" s="284"/>
      <c r="F146" s="284"/>
      <c r="G146" s="284"/>
      <c r="H146" s="284"/>
      <c r="I146" s="284"/>
      <c r="J146" s="284"/>
      <c r="K146" s="284"/>
      <c r="L146" s="284"/>
      <c r="M146" s="284"/>
      <c r="N146" s="284"/>
      <c r="O146" s="460"/>
      <c r="P146" s="460"/>
      <c r="Q146" s="460"/>
      <c r="R146" s="460"/>
      <c r="S146" s="460"/>
      <c r="T146" s="460"/>
      <c r="U146" s="460"/>
      <c r="V146" s="460"/>
      <c r="W146" s="284"/>
      <c r="X146" s="290"/>
      <c r="Y146" s="290"/>
      <c r="Z146" s="290"/>
      <c r="AA146" s="290"/>
      <c r="AB146" s="290"/>
      <c r="AC146" s="290"/>
      <c r="AD146" s="290"/>
      <c r="AE146" s="290"/>
      <c r="AF146" s="290"/>
      <c r="AG146" s="290"/>
      <c r="AH146" s="290"/>
      <c r="AI146" s="290"/>
      <c r="AJ146" s="290"/>
      <c r="AK146" s="290"/>
      <c r="AL146" s="290"/>
      <c r="AM146" s="290"/>
      <c r="AN146" s="290"/>
      <c r="AO146" s="290"/>
      <c r="AP146" s="290"/>
      <c r="AQ146" s="290"/>
      <c r="AR146" s="290"/>
      <c r="AS146" s="290"/>
    </row>
    <row r="147" spans="2:45" x14ac:dyDescent="0.2">
      <c r="B147" s="397"/>
      <c r="C147" s="284"/>
      <c r="D147" s="284"/>
      <c r="E147" s="284"/>
      <c r="F147" s="284"/>
      <c r="G147" s="284"/>
      <c r="H147" s="284"/>
      <c r="I147" s="284"/>
      <c r="J147" s="284"/>
      <c r="K147" s="284"/>
      <c r="L147" s="284"/>
      <c r="M147" s="284"/>
      <c r="N147" s="284"/>
      <c r="O147" s="460"/>
      <c r="P147" s="460"/>
      <c r="Q147" s="460"/>
      <c r="R147" s="460"/>
      <c r="S147" s="460"/>
      <c r="T147" s="460"/>
      <c r="U147" s="460"/>
      <c r="V147" s="460"/>
      <c r="W147" s="284"/>
      <c r="X147" s="290"/>
      <c r="Y147" s="290"/>
      <c r="Z147" s="290"/>
      <c r="AA147" s="290"/>
      <c r="AB147" s="290"/>
      <c r="AC147" s="290"/>
      <c r="AD147" s="290"/>
      <c r="AE147" s="290"/>
      <c r="AF147" s="290"/>
      <c r="AG147" s="290"/>
      <c r="AH147" s="290"/>
      <c r="AI147" s="290"/>
      <c r="AJ147" s="290"/>
      <c r="AK147" s="290"/>
      <c r="AL147" s="290"/>
      <c r="AM147" s="290"/>
      <c r="AN147" s="290"/>
      <c r="AO147" s="290"/>
      <c r="AP147" s="290"/>
      <c r="AQ147" s="290"/>
      <c r="AR147" s="290"/>
      <c r="AS147" s="290"/>
    </row>
    <row r="148" spans="2:45" x14ac:dyDescent="0.2">
      <c r="B148" s="401"/>
      <c r="C148" s="399"/>
      <c r="D148" s="401"/>
      <c r="E148" s="401"/>
      <c r="F148" s="401"/>
      <c r="G148" s="401"/>
      <c r="H148" s="399"/>
      <c r="I148" s="399"/>
      <c r="J148" s="399"/>
      <c r="K148" s="399"/>
      <c r="L148" s="399"/>
      <c r="M148" s="399"/>
      <c r="N148" s="399"/>
      <c r="O148" s="458"/>
      <c r="P148" s="458"/>
      <c r="Q148" s="458"/>
      <c r="R148" s="458"/>
      <c r="S148" s="458"/>
      <c r="T148" s="458"/>
      <c r="U148" s="458"/>
      <c r="V148" s="458"/>
      <c r="W148" s="399"/>
      <c r="X148" s="290"/>
      <c r="Y148" s="290"/>
      <c r="Z148" s="290"/>
      <c r="AA148" s="290"/>
      <c r="AB148" s="290"/>
      <c r="AC148" s="290"/>
      <c r="AD148" s="290"/>
      <c r="AE148" s="290"/>
      <c r="AF148" s="290"/>
      <c r="AG148" s="290"/>
      <c r="AH148" s="290"/>
      <c r="AI148" s="290"/>
      <c r="AJ148" s="290"/>
      <c r="AK148" s="290"/>
      <c r="AL148" s="290"/>
      <c r="AM148" s="290"/>
      <c r="AN148" s="290"/>
      <c r="AO148" s="290"/>
      <c r="AP148" s="290"/>
      <c r="AQ148" s="290"/>
      <c r="AR148" s="290"/>
      <c r="AS148" s="290"/>
    </row>
    <row r="149" spans="2:45" x14ac:dyDescent="0.2">
      <c r="B149" s="397"/>
      <c r="C149" s="284"/>
      <c r="D149" s="284"/>
      <c r="E149" s="284"/>
      <c r="F149" s="284"/>
      <c r="G149" s="284"/>
      <c r="H149" s="284"/>
      <c r="I149" s="284"/>
      <c r="J149" s="284"/>
      <c r="K149" s="284"/>
      <c r="L149" s="284"/>
      <c r="M149" s="284"/>
      <c r="N149" s="284"/>
      <c r="O149" s="460"/>
      <c r="P149" s="460"/>
      <c r="Q149" s="460"/>
      <c r="R149" s="460"/>
      <c r="S149" s="460"/>
      <c r="T149" s="460"/>
      <c r="U149" s="460"/>
      <c r="V149" s="460"/>
      <c r="W149" s="284"/>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row>
    <row r="150" spans="2:45" x14ac:dyDescent="0.2">
      <c r="B150" s="397"/>
      <c r="C150" s="284"/>
      <c r="D150" s="284"/>
      <c r="E150" s="284"/>
      <c r="F150" s="284"/>
      <c r="G150" s="284"/>
      <c r="H150" s="284"/>
      <c r="I150" s="284"/>
      <c r="J150" s="284"/>
      <c r="K150" s="284"/>
      <c r="L150" s="284"/>
      <c r="M150" s="284"/>
      <c r="N150" s="284"/>
      <c r="O150" s="460"/>
      <c r="P150" s="460"/>
      <c r="Q150" s="460"/>
      <c r="R150" s="460"/>
      <c r="S150" s="460"/>
      <c r="T150" s="460"/>
      <c r="U150" s="460"/>
      <c r="V150" s="460"/>
      <c r="W150" s="284"/>
      <c r="X150" s="290"/>
      <c r="Y150" s="290"/>
      <c r="Z150" s="290"/>
      <c r="AA150" s="290"/>
      <c r="AB150" s="290"/>
      <c r="AC150" s="290"/>
      <c r="AD150" s="290"/>
      <c r="AE150" s="290"/>
      <c r="AF150" s="290"/>
      <c r="AG150" s="290"/>
      <c r="AH150" s="290"/>
      <c r="AI150" s="290"/>
      <c r="AJ150" s="290"/>
      <c r="AK150" s="290"/>
      <c r="AL150" s="290"/>
      <c r="AM150" s="290"/>
      <c r="AN150" s="290"/>
      <c r="AO150" s="290"/>
      <c r="AP150" s="290"/>
      <c r="AQ150" s="290"/>
      <c r="AR150" s="290"/>
      <c r="AS150" s="290"/>
    </row>
    <row r="151" spans="2:45" x14ac:dyDescent="0.2">
      <c r="B151" s="397"/>
      <c r="C151" s="284"/>
      <c r="D151" s="284"/>
      <c r="E151" s="284"/>
      <c r="F151" s="284"/>
      <c r="G151" s="284"/>
      <c r="H151" s="284"/>
      <c r="I151" s="284"/>
      <c r="J151" s="284"/>
      <c r="K151" s="284"/>
      <c r="L151" s="284"/>
      <c r="M151" s="284"/>
      <c r="N151" s="284"/>
      <c r="O151" s="460"/>
      <c r="P151" s="460"/>
      <c r="Q151" s="460"/>
      <c r="R151" s="460"/>
      <c r="S151" s="460"/>
      <c r="T151" s="460"/>
      <c r="U151" s="460"/>
      <c r="V151" s="460"/>
      <c r="W151" s="284"/>
      <c r="X151" s="290"/>
      <c r="Y151" s="290"/>
      <c r="Z151" s="290"/>
      <c r="AA151" s="290"/>
      <c r="AB151" s="290"/>
      <c r="AC151" s="290"/>
      <c r="AD151" s="290"/>
      <c r="AE151" s="290"/>
      <c r="AF151" s="290"/>
      <c r="AG151" s="290"/>
      <c r="AH151" s="290"/>
      <c r="AI151" s="290"/>
      <c r="AJ151" s="290"/>
      <c r="AK151" s="290"/>
      <c r="AL151" s="290"/>
      <c r="AM151" s="290"/>
      <c r="AN151" s="290"/>
      <c r="AO151" s="290"/>
      <c r="AP151" s="290"/>
      <c r="AQ151" s="290"/>
      <c r="AR151" s="290"/>
      <c r="AS151" s="290"/>
    </row>
    <row r="152" spans="2:45" x14ac:dyDescent="0.2">
      <c r="B152" s="401"/>
      <c r="C152" s="399"/>
      <c r="D152" s="399"/>
      <c r="E152" s="399"/>
      <c r="F152" s="399"/>
      <c r="G152" s="399"/>
      <c r="H152" s="399"/>
      <c r="I152" s="399"/>
      <c r="J152" s="399"/>
      <c r="K152" s="399"/>
      <c r="L152" s="399"/>
      <c r="M152" s="399"/>
      <c r="N152" s="399"/>
      <c r="O152" s="458"/>
      <c r="P152" s="458"/>
      <c r="Q152" s="458"/>
      <c r="R152" s="458"/>
      <c r="S152" s="458"/>
      <c r="T152" s="458"/>
      <c r="U152" s="458"/>
      <c r="V152" s="458"/>
      <c r="W152" s="399"/>
      <c r="X152" s="290"/>
      <c r="Y152" s="290"/>
      <c r="Z152" s="290"/>
      <c r="AA152" s="290"/>
      <c r="AB152" s="290"/>
      <c r="AC152" s="290"/>
      <c r="AD152" s="290"/>
      <c r="AE152" s="290"/>
      <c r="AF152" s="290"/>
      <c r="AG152" s="290"/>
      <c r="AH152" s="290"/>
      <c r="AI152" s="290"/>
      <c r="AJ152" s="290"/>
      <c r="AK152" s="290"/>
      <c r="AL152" s="290"/>
      <c r="AM152" s="290"/>
      <c r="AN152" s="290"/>
      <c r="AO152" s="290"/>
      <c r="AP152" s="290"/>
      <c r="AQ152" s="290"/>
      <c r="AR152" s="290"/>
      <c r="AS152" s="290"/>
    </row>
    <row r="153" spans="2:45" x14ac:dyDescent="0.2">
      <c r="B153" s="397"/>
      <c r="C153" s="284"/>
      <c r="D153" s="284"/>
      <c r="E153" s="284"/>
      <c r="F153" s="284"/>
      <c r="G153" s="284"/>
      <c r="H153" s="284"/>
      <c r="I153" s="284"/>
      <c r="J153" s="284"/>
      <c r="K153" s="284"/>
      <c r="L153" s="284"/>
      <c r="M153" s="284"/>
      <c r="N153" s="284"/>
      <c r="O153" s="460"/>
      <c r="P153" s="460"/>
      <c r="Q153" s="460"/>
      <c r="R153" s="460"/>
      <c r="S153" s="460"/>
      <c r="T153" s="460"/>
      <c r="U153" s="460"/>
      <c r="V153" s="460"/>
      <c r="W153" s="284"/>
      <c r="X153" s="290"/>
      <c r="Y153" s="290"/>
      <c r="Z153" s="290"/>
      <c r="AA153" s="290"/>
      <c r="AB153" s="290"/>
      <c r="AC153" s="290"/>
      <c r="AD153" s="290"/>
      <c r="AE153" s="290"/>
      <c r="AF153" s="290"/>
      <c r="AG153" s="290"/>
      <c r="AH153" s="290"/>
      <c r="AI153" s="290"/>
      <c r="AJ153" s="290"/>
      <c r="AK153" s="290"/>
      <c r="AL153" s="290"/>
      <c r="AM153" s="290"/>
      <c r="AN153" s="290"/>
      <c r="AO153" s="290"/>
      <c r="AP153" s="290"/>
      <c r="AQ153" s="290"/>
      <c r="AR153" s="290"/>
      <c r="AS153" s="290"/>
    </row>
    <row r="154" spans="2:45" x14ac:dyDescent="0.2">
      <c r="B154" s="397"/>
      <c r="C154" s="284"/>
      <c r="D154" s="284"/>
      <c r="E154" s="284"/>
      <c r="F154" s="284"/>
      <c r="G154" s="284"/>
      <c r="H154" s="284"/>
      <c r="I154" s="284"/>
      <c r="J154" s="284"/>
      <c r="K154" s="284"/>
      <c r="L154" s="284"/>
      <c r="M154" s="284"/>
      <c r="N154" s="284"/>
      <c r="O154" s="460"/>
      <c r="P154" s="460"/>
      <c r="Q154" s="460"/>
      <c r="R154" s="460"/>
      <c r="S154" s="460"/>
      <c r="T154" s="460"/>
      <c r="U154" s="460"/>
      <c r="V154" s="460"/>
      <c r="W154" s="284"/>
      <c r="X154" s="290"/>
      <c r="Y154" s="290"/>
      <c r="Z154" s="290"/>
      <c r="AA154" s="290"/>
      <c r="AB154" s="290"/>
      <c r="AC154" s="290"/>
      <c r="AD154" s="290"/>
      <c r="AE154" s="290"/>
      <c r="AF154" s="290"/>
      <c r="AG154" s="290"/>
      <c r="AH154" s="290"/>
      <c r="AI154" s="290"/>
      <c r="AJ154" s="290"/>
      <c r="AK154" s="290"/>
      <c r="AL154" s="290"/>
      <c r="AM154" s="290"/>
      <c r="AN154" s="290"/>
      <c r="AO154" s="290"/>
      <c r="AP154" s="290"/>
      <c r="AQ154" s="290"/>
      <c r="AR154" s="290"/>
      <c r="AS154" s="290"/>
    </row>
    <row r="155" spans="2:45" x14ac:dyDescent="0.2">
      <c r="B155" s="399"/>
      <c r="C155" s="399"/>
      <c r="D155" s="399"/>
      <c r="E155" s="399"/>
      <c r="F155" s="399"/>
      <c r="G155" s="399"/>
      <c r="H155" s="399"/>
      <c r="I155" s="399"/>
      <c r="J155" s="399"/>
      <c r="K155" s="399"/>
      <c r="L155" s="399"/>
      <c r="M155" s="399"/>
      <c r="N155" s="399"/>
      <c r="O155" s="458"/>
      <c r="P155" s="458"/>
      <c r="Q155" s="458"/>
      <c r="R155" s="458"/>
      <c r="S155" s="458"/>
      <c r="T155" s="458"/>
      <c r="U155" s="458"/>
      <c r="V155" s="458"/>
      <c r="W155" s="399"/>
      <c r="X155" s="290"/>
      <c r="Y155" s="290"/>
      <c r="Z155" s="290"/>
      <c r="AA155" s="290"/>
      <c r="AB155" s="290"/>
      <c r="AC155" s="290"/>
      <c r="AD155" s="290"/>
      <c r="AE155" s="290"/>
      <c r="AF155" s="290"/>
      <c r="AG155" s="290"/>
      <c r="AH155" s="290"/>
      <c r="AI155" s="290"/>
      <c r="AJ155" s="290"/>
      <c r="AK155" s="290"/>
      <c r="AL155" s="290"/>
      <c r="AM155" s="290"/>
      <c r="AN155" s="290"/>
      <c r="AO155" s="290"/>
      <c r="AP155" s="290"/>
      <c r="AQ155" s="290"/>
      <c r="AR155" s="290"/>
      <c r="AS155" s="290"/>
    </row>
    <row r="156" spans="2:45" x14ac:dyDescent="0.2">
      <c r="B156" s="290"/>
      <c r="C156" s="380"/>
      <c r="D156" s="380"/>
      <c r="E156" s="380"/>
      <c r="F156" s="380"/>
      <c r="G156" s="380"/>
      <c r="H156" s="380"/>
      <c r="I156" s="380"/>
      <c r="J156" s="380"/>
      <c r="K156" s="380"/>
      <c r="L156" s="380"/>
      <c r="M156" s="380"/>
      <c r="N156" s="380"/>
      <c r="O156" s="488"/>
      <c r="P156" s="488"/>
      <c r="Q156" s="488"/>
      <c r="R156" s="488"/>
      <c r="S156" s="488"/>
      <c r="T156" s="488"/>
      <c r="U156" s="488"/>
      <c r="V156" s="488"/>
      <c r="W156" s="290"/>
      <c r="X156" s="290"/>
      <c r="Y156" s="290"/>
      <c r="Z156" s="290"/>
      <c r="AA156" s="290"/>
      <c r="AB156" s="290"/>
      <c r="AC156" s="290"/>
      <c r="AD156" s="290"/>
      <c r="AE156" s="290"/>
      <c r="AF156" s="290"/>
      <c r="AG156" s="290"/>
      <c r="AH156" s="290"/>
      <c r="AI156" s="290"/>
      <c r="AJ156" s="290"/>
      <c r="AK156" s="290"/>
      <c r="AL156" s="290"/>
      <c r="AM156" s="290"/>
      <c r="AN156" s="290"/>
      <c r="AO156" s="290"/>
      <c r="AP156" s="290"/>
      <c r="AQ156" s="290"/>
      <c r="AR156" s="290"/>
      <c r="AS156" s="290"/>
    </row>
    <row r="157" spans="2:45" x14ac:dyDescent="0.2">
      <c r="B157" s="290"/>
      <c r="C157" s="380"/>
      <c r="D157" s="380"/>
      <c r="E157" s="380"/>
      <c r="F157" s="380"/>
      <c r="G157" s="380"/>
      <c r="H157" s="380"/>
      <c r="I157" s="380"/>
      <c r="J157" s="380"/>
      <c r="K157" s="380"/>
      <c r="L157" s="380"/>
      <c r="M157" s="380"/>
      <c r="N157" s="380"/>
      <c r="O157" s="488"/>
      <c r="P157" s="488"/>
      <c r="Q157" s="488"/>
      <c r="R157" s="488"/>
      <c r="S157" s="488"/>
      <c r="T157" s="488"/>
      <c r="U157" s="488"/>
      <c r="V157" s="488"/>
      <c r="W157" s="290"/>
      <c r="X157" s="290"/>
      <c r="Y157" s="290"/>
      <c r="Z157" s="290"/>
      <c r="AA157" s="290"/>
      <c r="AB157" s="290"/>
      <c r="AC157" s="290"/>
      <c r="AD157" s="290"/>
      <c r="AE157" s="290"/>
      <c r="AF157" s="290"/>
      <c r="AG157" s="290"/>
      <c r="AH157" s="290"/>
      <c r="AI157" s="290"/>
      <c r="AJ157" s="290"/>
      <c r="AK157" s="290"/>
      <c r="AL157" s="290"/>
      <c r="AM157" s="290"/>
      <c r="AN157" s="290"/>
      <c r="AO157" s="290"/>
      <c r="AP157" s="290"/>
      <c r="AQ157" s="290"/>
      <c r="AR157" s="290"/>
      <c r="AS157" s="290"/>
    </row>
    <row r="158" spans="2:45" x14ac:dyDescent="0.2">
      <c r="B158" s="290"/>
      <c r="C158" s="380"/>
      <c r="D158" s="380"/>
      <c r="E158" s="380"/>
      <c r="F158" s="380"/>
      <c r="G158" s="380"/>
      <c r="H158" s="380"/>
      <c r="I158" s="380"/>
      <c r="J158" s="380"/>
      <c r="K158" s="380"/>
      <c r="L158" s="380"/>
      <c r="M158" s="380"/>
      <c r="N158" s="380"/>
      <c r="O158" s="488"/>
      <c r="P158" s="488"/>
      <c r="Q158" s="488"/>
      <c r="R158" s="488"/>
      <c r="S158" s="488"/>
      <c r="T158" s="488"/>
      <c r="U158" s="488"/>
      <c r="V158" s="488"/>
      <c r="W158" s="290"/>
      <c r="X158" s="290"/>
      <c r="Y158" s="290"/>
      <c r="Z158" s="290"/>
      <c r="AA158" s="290"/>
      <c r="AB158" s="290"/>
      <c r="AC158" s="290"/>
      <c r="AD158" s="290"/>
      <c r="AE158" s="290"/>
      <c r="AF158" s="290"/>
      <c r="AG158" s="290"/>
      <c r="AH158" s="290"/>
      <c r="AI158" s="290"/>
      <c r="AJ158" s="290"/>
      <c r="AK158" s="290"/>
      <c r="AL158" s="290"/>
      <c r="AM158" s="290"/>
      <c r="AN158" s="290"/>
      <c r="AO158" s="290"/>
      <c r="AP158" s="290"/>
      <c r="AQ158" s="290"/>
      <c r="AR158" s="290"/>
      <c r="AS158" s="290"/>
    </row>
    <row r="159" spans="2:45" x14ac:dyDescent="0.2">
      <c r="B159" s="290"/>
      <c r="C159" s="380"/>
      <c r="D159" s="380"/>
      <c r="E159" s="380"/>
      <c r="F159" s="380"/>
      <c r="G159" s="380"/>
      <c r="H159" s="380"/>
      <c r="I159" s="380"/>
      <c r="J159" s="380"/>
      <c r="K159" s="380"/>
      <c r="L159" s="380"/>
      <c r="M159" s="380"/>
      <c r="N159" s="380"/>
      <c r="O159" s="488"/>
      <c r="P159" s="488"/>
      <c r="Q159" s="488"/>
      <c r="R159" s="488"/>
      <c r="S159" s="488"/>
      <c r="T159" s="488"/>
      <c r="U159" s="488"/>
      <c r="V159" s="488"/>
      <c r="W159" s="290"/>
      <c r="X159" s="290"/>
      <c r="Y159" s="290"/>
      <c r="Z159" s="290"/>
      <c r="AA159" s="290"/>
      <c r="AB159" s="290"/>
      <c r="AC159" s="290"/>
      <c r="AD159" s="290"/>
      <c r="AE159" s="290"/>
      <c r="AF159" s="290"/>
      <c r="AG159" s="290"/>
      <c r="AH159" s="290"/>
      <c r="AI159" s="290"/>
      <c r="AJ159" s="290"/>
      <c r="AK159" s="290"/>
      <c r="AL159" s="290"/>
      <c r="AM159" s="290"/>
      <c r="AN159" s="290"/>
      <c r="AO159" s="290"/>
      <c r="AP159" s="290"/>
      <c r="AQ159" s="290"/>
      <c r="AR159" s="290"/>
      <c r="AS159" s="290"/>
    </row>
    <row r="160" spans="2:45" x14ac:dyDescent="0.2">
      <c r="B160" s="393"/>
      <c r="C160" s="404"/>
      <c r="D160" s="635"/>
      <c r="E160" s="635"/>
      <c r="F160" s="635"/>
      <c r="G160" s="635"/>
      <c r="H160" s="635"/>
      <c r="I160" s="635"/>
      <c r="J160" s="635"/>
      <c r="K160" s="635"/>
      <c r="L160" s="635"/>
      <c r="M160" s="405"/>
      <c r="N160" s="405"/>
      <c r="O160" s="464"/>
      <c r="P160" s="464"/>
      <c r="Q160" s="464"/>
      <c r="R160" s="464"/>
      <c r="S160" s="464"/>
      <c r="T160" s="464"/>
      <c r="U160" s="464"/>
      <c r="V160" s="464"/>
      <c r="W160" s="405"/>
      <c r="X160" s="405"/>
      <c r="Y160" s="405"/>
      <c r="Z160" s="405"/>
      <c r="AA160" s="405"/>
      <c r="AB160" s="405"/>
      <c r="AC160" s="405"/>
      <c r="AD160" s="406"/>
      <c r="AE160" s="406"/>
      <c r="AF160" s="406"/>
      <c r="AG160" s="290"/>
      <c r="AH160" s="290"/>
      <c r="AI160" s="290"/>
      <c r="AJ160" s="290"/>
      <c r="AK160" s="290"/>
      <c r="AL160" s="290"/>
      <c r="AM160" s="290"/>
      <c r="AN160" s="290"/>
      <c r="AO160" s="290"/>
      <c r="AP160" s="290"/>
      <c r="AQ160" s="290"/>
      <c r="AR160" s="290"/>
      <c r="AS160" s="290"/>
    </row>
    <row r="161" spans="2:45" x14ac:dyDescent="0.2">
      <c r="B161" s="637"/>
      <c r="C161" s="407"/>
      <c r="D161" s="637"/>
      <c r="E161" s="637"/>
      <c r="F161" s="637"/>
      <c r="G161" s="637"/>
      <c r="H161" s="637"/>
      <c r="I161" s="637"/>
      <c r="J161" s="637"/>
      <c r="K161" s="637"/>
      <c r="L161" s="637"/>
      <c r="M161" s="637"/>
      <c r="N161" s="637"/>
      <c r="O161" s="637"/>
      <c r="P161" s="636"/>
      <c r="Q161" s="636"/>
      <c r="R161" s="636"/>
      <c r="S161" s="636"/>
      <c r="T161" s="636"/>
      <c r="U161" s="636"/>
      <c r="V161" s="637"/>
      <c r="W161" s="637"/>
      <c r="X161" s="637"/>
      <c r="Y161" s="637"/>
      <c r="Z161" s="637"/>
      <c r="AA161" s="637"/>
      <c r="AB161" s="637"/>
      <c r="AC161" s="637"/>
      <c r="AD161" s="637"/>
      <c r="AE161" s="637"/>
      <c r="AF161" s="637"/>
      <c r="AG161" s="290"/>
      <c r="AH161" s="290"/>
      <c r="AI161" s="290"/>
      <c r="AJ161" s="290"/>
      <c r="AK161" s="290"/>
      <c r="AL161" s="290"/>
      <c r="AM161" s="290"/>
      <c r="AN161" s="290"/>
      <c r="AO161" s="290"/>
      <c r="AP161" s="290"/>
      <c r="AQ161" s="290"/>
      <c r="AR161" s="290"/>
      <c r="AS161" s="290"/>
    </row>
    <row r="162" spans="2:45" x14ac:dyDescent="0.2">
      <c r="B162" s="637"/>
      <c r="C162" s="395"/>
      <c r="D162" s="407"/>
      <c r="E162" s="407"/>
      <c r="F162" s="407"/>
      <c r="G162" s="407"/>
      <c r="H162" s="407"/>
      <c r="I162" s="407"/>
      <c r="J162" s="407"/>
      <c r="K162" s="407"/>
      <c r="L162" s="407"/>
      <c r="M162" s="407"/>
      <c r="N162" s="407"/>
      <c r="O162" s="486"/>
      <c r="P162" s="486"/>
      <c r="Q162" s="486"/>
      <c r="R162" s="486"/>
      <c r="S162" s="486"/>
      <c r="T162" s="486"/>
      <c r="U162" s="486"/>
      <c r="V162" s="486"/>
      <c r="W162" s="407"/>
      <c r="X162" s="407"/>
      <c r="Y162" s="407"/>
      <c r="Z162" s="407"/>
      <c r="AA162" s="407"/>
      <c r="AB162" s="637"/>
      <c r="AC162" s="637"/>
      <c r="AD162" s="407"/>
      <c r="AE162" s="407"/>
      <c r="AF162" s="407"/>
      <c r="AG162" s="290"/>
      <c r="AH162" s="290"/>
      <c r="AI162" s="290"/>
      <c r="AJ162" s="290"/>
      <c r="AK162" s="290"/>
      <c r="AL162" s="290"/>
      <c r="AM162" s="290"/>
      <c r="AN162" s="290"/>
      <c r="AO162" s="290"/>
      <c r="AP162" s="290"/>
      <c r="AQ162" s="290"/>
      <c r="AR162" s="290"/>
      <c r="AS162" s="290"/>
    </row>
    <row r="163" spans="2:45" x14ac:dyDescent="0.2">
      <c r="B163" s="408"/>
      <c r="C163" s="409"/>
      <c r="D163" s="410"/>
      <c r="E163" s="410"/>
      <c r="F163" s="410"/>
      <c r="G163" s="410"/>
      <c r="H163" s="410"/>
      <c r="I163" s="410"/>
      <c r="J163" s="410"/>
      <c r="K163" s="411"/>
      <c r="L163" s="411"/>
      <c r="M163" s="410"/>
      <c r="N163" s="410"/>
      <c r="O163" s="465"/>
      <c r="P163" s="465"/>
      <c r="Q163" s="465"/>
      <c r="R163" s="465"/>
      <c r="S163" s="465"/>
      <c r="T163" s="465"/>
      <c r="U163" s="465"/>
      <c r="V163" s="465"/>
      <c r="W163" s="411"/>
      <c r="X163" s="411"/>
      <c r="Y163" s="410"/>
      <c r="Z163" s="411"/>
      <c r="AA163" s="411"/>
      <c r="AB163" s="410"/>
      <c r="AC163" s="411"/>
      <c r="AD163" s="410"/>
      <c r="AE163" s="411"/>
      <c r="AF163" s="411"/>
      <c r="AG163" s="290"/>
      <c r="AH163" s="290"/>
      <c r="AI163" s="290"/>
      <c r="AJ163" s="290"/>
      <c r="AK163" s="290"/>
      <c r="AL163" s="290"/>
      <c r="AM163" s="290"/>
      <c r="AN163" s="290"/>
      <c r="AO163" s="290"/>
      <c r="AP163" s="290"/>
      <c r="AQ163" s="290"/>
      <c r="AR163" s="290"/>
      <c r="AS163" s="290"/>
    </row>
    <row r="164" spans="2:45" x14ac:dyDescent="0.2">
      <c r="B164" s="408"/>
      <c r="C164" s="409"/>
      <c r="D164" s="410"/>
      <c r="E164" s="410"/>
      <c r="F164" s="410"/>
      <c r="G164" s="410"/>
      <c r="H164" s="410"/>
      <c r="I164" s="410"/>
      <c r="J164" s="410"/>
      <c r="K164" s="411"/>
      <c r="L164" s="411"/>
      <c r="M164" s="410"/>
      <c r="N164" s="411"/>
      <c r="O164" s="465"/>
      <c r="P164" s="465"/>
      <c r="Q164" s="465"/>
      <c r="R164" s="465"/>
      <c r="S164" s="465"/>
      <c r="T164" s="465"/>
      <c r="U164" s="465"/>
      <c r="V164" s="465"/>
      <c r="W164" s="411"/>
      <c r="X164" s="411"/>
      <c r="Y164" s="410"/>
      <c r="Z164" s="411"/>
      <c r="AA164" s="411"/>
      <c r="AB164" s="411"/>
      <c r="AC164" s="410"/>
      <c r="AD164" s="410"/>
      <c r="AE164" s="411"/>
      <c r="AF164" s="411"/>
      <c r="AG164" s="290"/>
      <c r="AH164" s="290"/>
      <c r="AI164" s="290"/>
      <c r="AJ164" s="290"/>
      <c r="AK164" s="290"/>
      <c r="AL164" s="290"/>
      <c r="AM164" s="290"/>
      <c r="AN164" s="290"/>
      <c r="AO164" s="290"/>
      <c r="AP164" s="290"/>
      <c r="AQ164" s="290"/>
      <c r="AR164" s="290"/>
      <c r="AS164" s="290"/>
    </row>
    <row r="165" spans="2:45" x14ac:dyDescent="0.2">
      <c r="B165" s="408"/>
      <c r="C165" s="409"/>
      <c r="D165" s="410"/>
      <c r="E165" s="410"/>
      <c r="F165" s="410"/>
      <c r="G165" s="410"/>
      <c r="H165" s="410"/>
      <c r="I165" s="410"/>
      <c r="J165" s="410"/>
      <c r="K165" s="411"/>
      <c r="L165" s="411"/>
      <c r="M165" s="410"/>
      <c r="N165" s="411"/>
      <c r="O165" s="465"/>
      <c r="P165" s="465"/>
      <c r="Q165" s="465"/>
      <c r="R165" s="465"/>
      <c r="S165" s="465"/>
      <c r="T165" s="465"/>
      <c r="U165" s="465"/>
      <c r="V165" s="465"/>
      <c r="W165" s="411"/>
      <c r="X165" s="411"/>
      <c r="Y165" s="410"/>
      <c r="Z165" s="411"/>
      <c r="AA165" s="411"/>
      <c r="AB165" s="410"/>
      <c r="AC165" s="411"/>
      <c r="AD165" s="410"/>
      <c r="AE165" s="411"/>
      <c r="AF165" s="411"/>
      <c r="AG165" s="290"/>
      <c r="AH165" s="290"/>
      <c r="AI165" s="290"/>
      <c r="AJ165" s="290"/>
      <c r="AK165" s="290"/>
      <c r="AL165" s="290"/>
      <c r="AM165" s="290"/>
      <c r="AN165" s="290"/>
      <c r="AO165" s="290"/>
      <c r="AP165" s="290"/>
      <c r="AQ165" s="290"/>
      <c r="AR165" s="290"/>
      <c r="AS165" s="290"/>
    </row>
    <row r="166" spans="2:45" x14ac:dyDescent="0.2">
      <c r="B166" s="408"/>
      <c r="C166" s="409"/>
      <c r="D166" s="410"/>
      <c r="E166" s="410"/>
      <c r="F166" s="410"/>
      <c r="G166" s="410"/>
      <c r="H166" s="410"/>
      <c r="I166" s="410"/>
      <c r="J166" s="410"/>
      <c r="K166" s="411"/>
      <c r="L166" s="411"/>
      <c r="M166" s="410"/>
      <c r="N166" s="411"/>
      <c r="O166" s="465"/>
      <c r="P166" s="465"/>
      <c r="Q166" s="465"/>
      <c r="R166" s="465"/>
      <c r="S166" s="465"/>
      <c r="T166" s="465"/>
      <c r="U166" s="465"/>
      <c r="V166" s="465"/>
      <c r="W166" s="411"/>
      <c r="X166" s="411"/>
      <c r="Y166" s="410"/>
      <c r="Z166" s="411"/>
      <c r="AA166" s="411"/>
      <c r="AB166" s="410"/>
      <c r="AC166" s="411"/>
      <c r="AD166" s="410"/>
      <c r="AE166" s="411"/>
      <c r="AF166" s="411"/>
      <c r="AG166" s="290"/>
      <c r="AH166" s="290"/>
      <c r="AI166" s="290"/>
      <c r="AJ166" s="290"/>
      <c r="AK166" s="290"/>
      <c r="AL166" s="290"/>
      <c r="AM166" s="290"/>
      <c r="AN166" s="290"/>
      <c r="AO166" s="290"/>
      <c r="AP166" s="290"/>
      <c r="AQ166" s="290"/>
      <c r="AR166" s="290"/>
      <c r="AS166" s="290"/>
    </row>
    <row r="167" spans="2:45" x14ac:dyDescent="0.2">
      <c r="B167" s="408"/>
      <c r="C167" s="409"/>
      <c r="D167" s="410"/>
      <c r="E167" s="410"/>
      <c r="F167" s="410"/>
      <c r="G167" s="410"/>
      <c r="H167" s="410"/>
      <c r="I167" s="410"/>
      <c r="J167" s="410"/>
      <c r="K167" s="411"/>
      <c r="L167" s="411"/>
      <c r="M167" s="410"/>
      <c r="N167" s="411"/>
      <c r="O167" s="465"/>
      <c r="P167" s="465"/>
      <c r="Q167" s="465"/>
      <c r="R167" s="465"/>
      <c r="S167" s="465"/>
      <c r="T167" s="465"/>
      <c r="U167" s="465"/>
      <c r="V167" s="465"/>
      <c r="W167" s="411"/>
      <c r="X167" s="411"/>
      <c r="Y167" s="410"/>
      <c r="Z167" s="411"/>
      <c r="AA167" s="411"/>
      <c r="AB167" s="411"/>
      <c r="AC167" s="410"/>
      <c r="AD167" s="410"/>
      <c r="AE167" s="411"/>
      <c r="AF167" s="411"/>
      <c r="AG167" s="290"/>
      <c r="AH167" s="290"/>
      <c r="AI167" s="290"/>
      <c r="AJ167" s="290"/>
      <c r="AK167" s="290"/>
      <c r="AL167" s="290"/>
      <c r="AM167" s="290"/>
      <c r="AN167" s="290"/>
      <c r="AO167" s="290"/>
      <c r="AP167" s="290"/>
      <c r="AQ167" s="290"/>
      <c r="AR167" s="290"/>
      <c r="AS167" s="290"/>
    </row>
    <row r="168" spans="2:45" x14ac:dyDescent="0.2">
      <c r="B168" s="408"/>
      <c r="C168" s="409"/>
      <c r="D168" s="410"/>
      <c r="E168" s="410"/>
      <c r="F168" s="410"/>
      <c r="G168" s="410"/>
      <c r="H168" s="410"/>
      <c r="I168" s="410"/>
      <c r="J168" s="410"/>
      <c r="K168" s="411"/>
      <c r="L168" s="411"/>
      <c r="M168" s="410"/>
      <c r="N168" s="411"/>
      <c r="O168" s="465"/>
      <c r="P168" s="465"/>
      <c r="Q168" s="465"/>
      <c r="R168" s="465"/>
      <c r="S168" s="465"/>
      <c r="T168" s="465"/>
      <c r="U168" s="465"/>
      <c r="V168" s="465"/>
      <c r="W168" s="411"/>
      <c r="X168" s="411"/>
      <c r="Y168" s="410"/>
      <c r="Z168" s="411"/>
      <c r="AA168" s="411"/>
      <c r="AB168" s="411"/>
      <c r="AC168" s="410"/>
      <c r="AD168" s="410"/>
      <c r="AE168" s="411"/>
      <c r="AF168" s="411"/>
      <c r="AG168" s="290"/>
      <c r="AH168" s="290"/>
      <c r="AI168" s="290"/>
      <c r="AJ168" s="290"/>
      <c r="AK168" s="290"/>
      <c r="AL168" s="290"/>
      <c r="AM168" s="290"/>
      <c r="AN168" s="290"/>
      <c r="AO168" s="290"/>
      <c r="AP168" s="290"/>
      <c r="AQ168" s="290"/>
      <c r="AR168" s="290"/>
      <c r="AS168" s="290"/>
    </row>
    <row r="169" spans="2:45" x14ac:dyDescent="0.2">
      <c r="B169" s="408"/>
      <c r="C169" s="409"/>
      <c r="D169" s="410"/>
      <c r="E169" s="410"/>
      <c r="F169" s="410"/>
      <c r="G169" s="410"/>
      <c r="H169" s="410"/>
      <c r="I169" s="410"/>
      <c r="J169" s="410"/>
      <c r="K169" s="411"/>
      <c r="L169" s="411"/>
      <c r="M169" s="410"/>
      <c r="N169" s="411"/>
      <c r="O169" s="465"/>
      <c r="P169" s="465"/>
      <c r="Q169" s="465"/>
      <c r="R169" s="465"/>
      <c r="S169" s="465"/>
      <c r="T169" s="465"/>
      <c r="U169" s="465"/>
      <c r="V169" s="465"/>
      <c r="W169" s="411"/>
      <c r="X169" s="411"/>
      <c r="Y169" s="410"/>
      <c r="Z169" s="411"/>
      <c r="AA169" s="411"/>
      <c r="AB169" s="411"/>
      <c r="AC169" s="410"/>
      <c r="AD169" s="410"/>
      <c r="AE169" s="411"/>
      <c r="AF169" s="411"/>
      <c r="AG169" s="290"/>
      <c r="AH169" s="290"/>
      <c r="AI169" s="290"/>
      <c r="AJ169" s="290"/>
      <c r="AK169" s="290"/>
      <c r="AL169" s="290"/>
      <c r="AM169" s="290"/>
      <c r="AN169" s="290"/>
      <c r="AO169" s="290"/>
      <c r="AP169" s="290"/>
      <c r="AQ169" s="290"/>
      <c r="AR169" s="290"/>
      <c r="AS169" s="290"/>
    </row>
    <row r="170" spans="2:45" x14ac:dyDescent="0.2">
      <c r="B170" s="408"/>
      <c r="C170" s="409"/>
      <c r="D170" s="410"/>
      <c r="E170" s="410"/>
      <c r="F170" s="410"/>
      <c r="G170" s="410"/>
      <c r="H170" s="410"/>
      <c r="I170" s="410"/>
      <c r="J170" s="410"/>
      <c r="K170" s="411"/>
      <c r="L170" s="411"/>
      <c r="M170" s="410"/>
      <c r="N170" s="411"/>
      <c r="O170" s="465"/>
      <c r="P170" s="465"/>
      <c r="Q170" s="465"/>
      <c r="R170" s="465"/>
      <c r="S170" s="465"/>
      <c r="T170" s="465"/>
      <c r="U170" s="465"/>
      <c r="V170" s="465"/>
      <c r="W170" s="411"/>
      <c r="X170" s="411"/>
      <c r="Y170" s="410"/>
      <c r="Z170" s="411"/>
      <c r="AA170" s="411"/>
      <c r="AB170" s="411"/>
      <c r="AC170" s="410"/>
      <c r="AD170" s="410"/>
      <c r="AE170" s="411"/>
      <c r="AF170" s="411"/>
      <c r="AG170" s="290"/>
      <c r="AH170" s="290"/>
      <c r="AI170" s="290"/>
      <c r="AJ170" s="290"/>
      <c r="AK170" s="290"/>
      <c r="AL170" s="290"/>
      <c r="AM170" s="290"/>
      <c r="AN170" s="290"/>
      <c r="AO170" s="290"/>
      <c r="AP170" s="290"/>
      <c r="AQ170" s="290"/>
      <c r="AR170" s="290"/>
      <c r="AS170" s="290"/>
    </row>
    <row r="171" spans="2:45" x14ac:dyDescent="0.2">
      <c r="B171" s="408"/>
      <c r="C171" s="409"/>
      <c r="D171" s="410"/>
      <c r="E171" s="410"/>
      <c r="F171" s="410"/>
      <c r="G171" s="410"/>
      <c r="H171" s="410"/>
      <c r="I171" s="410"/>
      <c r="J171" s="410"/>
      <c r="K171" s="411"/>
      <c r="L171" s="411"/>
      <c r="M171" s="410"/>
      <c r="N171" s="411"/>
      <c r="O171" s="465"/>
      <c r="P171" s="465"/>
      <c r="Q171" s="465"/>
      <c r="R171" s="465"/>
      <c r="S171" s="465"/>
      <c r="T171" s="465"/>
      <c r="U171" s="465"/>
      <c r="V171" s="465"/>
      <c r="W171" s="411"/>
      <c r="X171" s="411"/>
      <c r="Y171" s="410"/>
      <c r="Z171" s="411"/>
      <c r="AA171" s="411"/>
      <c r="AB171" s="411"/>
      <c r="AC171" s="410"/>
      <c r="AD171" s="410"/>
      <c r="AE171" s="411"/>
      <c r="AF171" s="411"/>
      <c r="AG171" s="290"/>
      <c r="AH171" s="290"/>
      <c r="AI171" s="290"/>
      <c r="AJ171" s="290"/>
      <c r="AK171" s="290"/>
      <c r="AL171" s="290"/>
      <c r="AM171" s="290"/>
      <c r="AN171" s="290"/>
      <c r="AO171" s="290"/>
      <c r="AP171" s="290"/>
      <c r="AQ171" s="290"/>
      <c r="AR171" s="290"/>
      <c r="AS171" s="290"/>
    </row>
    <row r="172" spans="2:45" x14ac:dyDescent="0.2">
      <c r="B172" s="408"/>
      <c r="C172" s="409"/>
      <c r="D172" s="410"/>
      <c r="E172" s="410"/>
      <c r="F172" s="410"/>
      <c r="G172" s="410"/>
      <c r="H172" s="410"/>
      <c r="I172" s="410"/>
      <c r="J172" s="410"/>
      <c r="K172" s="411"/>
      <c r="L172" s="411"/>
      <c r="M172" s="410"/>
      <c r="N172" s="411"/>
      <c r="O172" s="465"/>
      <c r="P172" s="465"/>
      <c r="Q172" s="465"/>
      <c r="R172" s="465"/>
      <c r="S172" s="465"/>
      <c r="T172" s="465"/>
      <c r="U172" s="465"/>
      <c r="V172" s="465"/>
      <c r="W172" s="411"/>
      <c r="X172" s="411"/>
      <c r="Y172" s="410"/>
      <c r="Z172" s="411"/>
      <c r="AA172" s="411"/>
      <c r="AB172" s="411"/>
      <c r="AC172" s="410"/>
      <c r="AD172" s="410"/>
      <c r="AE172" s="411"/>
      <c r="AF172" s="411"/>
      <c r="AG172" s="290"/>
      <c r="AH172" s="290"/>
      <c r="AI172" s="290"/>
      <c r="AJ172" s="290"/>
      <c r="AK172" s="290"/>
      <c r="AL172" s="290"/>
      <c r="AM172" s="290"/>
      <c r="AN172" s="290"/>
      <c r="AO172" s="290"/>
      <c r="AP172" s="290"/>
      <c r="AQ172" s="290"/>
      <c r="AR172" s="290"/>
      <c r="AS172" s="290"/>
    </row>
    <row r="173" spans="2:45" x14ac:dyDescent="0.2">
      <c r="B173" s="408"/>
      <c r="C173" s="409"/>
      <c r="D173" s="410"/>
      <c r="E173" s="410"/>
      <c r="F173" s="410"/>
      <c r="G173" s="410"/>
      <c r="H173" s="410"/>
      <c r="I173" s="410"/>
      <c r="J173" s="410"/>
      <c r="K173" s="411"/>
      <c r="L173" s="411"/>
      <c r="M173" s="410"/>
      <c r="N173" s="411"/>
      <c r="O173" s="465"/>
      <c r="P173" s="465"/>
      <c r="Q173" s="465"/>
      <c r="R173" s="465"/>
      <c r="S173" s="465"/>
      <c r="T173" s="465"/>
      <c r="U173" s="465"/>
      <c r="V173" s="465"/>
      <c r="W173" s="411"/>
      <c r="X173" s="411"/>
      <c r="Y173" s="410"/>
      <c r="Z173" s="411"/>
      <c r="AA173" s="411"/>
      <c r="AB173" s="411"/>
      <c r="AC173" s="410"/>
      <c r="AD173" s="410"/>
      <c r="AE173" s="411"/>
      <c r="AF173" s="411"/>
      <c r="AG173" s="290"/>
      <c r="AH173" s="290"/>
      <c r="AI173" s="290"/>
      <c r="AJ173" s="290"/>
      <c r="AK173" s="290"/>
      <c r="AL173" s="290"/>
      <c r="AM173" s="290"/>
      <c r="AN173" s="290"/>
      <c r="AO173" s="290"/>
      <c r="AP173" s="290"/>
      <c r="AQ173" s="290"/>
      <c r="AR173" s="290"/>
      <c r="AS173" s="290"/>
    </row>
    <row r="174" spans="2:45" x14ac:dyDescent="0.2">
      <c r="B174" s="408"/>
      <c r="C174" s="409"/>
      <c r="D174" s="410"/>
      <c r="E174" s="410"/>
      <c r="F174" s="410"/>
      <c r="G174" s="410"/>
      <c r="H174" s="410"/>
      <c r="I174" s="410"/>
      <c r="J174" s="410"/>
      <c r="K174" s="411"/>
      <c r="L174" s="411"/>
      <c r="M174" s="410"/>
      <c r="N174" s="411"/>
      <c r="O174" s="465"/>
      <c r="P174" s="465"/>
      <c r="Q174" s="465"/>
      <c r="R174" s="465"/>
      <c r="S174" s="465"/>
      <c r="T174" s="465"/>
      <c r="U174" s="465"/>
      <c r="V174" s="465"/>
      <c r="W174" s="411"/>
      <c r="X174" s="411"/>
      <c r="Y174" s="410"/>
      <c r="Z174" s="411"/>
      <c r="AA174" s="411"/>
      <c r="AB174" s="411"/>
      <c r="AC174" s="410"/>
      <c r="AD174" s="410"/>
      <c r="AE174" s="411"/>
      <c r="AF174" s="411"/>
      <c r="AG174" s="290"/>
      <c r="AH174" s="290"/>
      <c r="AI174" s="290"/>
      <c r="AJ174" s="290"/>
      <c r="AK174" s="290"/>
      <c r="AL174" s="290"/>
      <c r="AM174" s="290"/>
      <c r="AN174" s="290"/>
      <c r="AO174" s="290"/>
      <c r="AP174" s="290"/>
      <c r="AQ174" s="290"/>
      <c r="AR174" s="290"/>
      <c r="AS174" s="290"/>
    </row>
    <row r="175" spans="2:45" x14ac:dyDescent="0.2">
      <c r="B175" s="408"/>
      <c r="C175" s="409"/>
      <c r="D175" s="410"/>
      <c r="E175" s="410"/>
      <c r="F175" s="410"/>
      <c r="G175" s="410"/>
      <c r="H175" s="410"/>
      <c r="I175" s="410"/>
      <c r="J175" s="410"/>
      <c r="K175" s="411"/>
      <c r="L175" s="411"/>
      <c r="M175" s="410"/>
      <c r="N175" s="411"/>
      <c r="O175" s="465"/>
      <c r="P175" s="465"/>
      <c r="Q175" s="465"/>
      <c r="R175" s="465"/>
      <c r="S175" s="465"/>
      <c r="T175" s="465"/>
      <c r="U175" s="465"/>
      <c r="V175" s="465"/>
      <c r="W175" s="411"/>
      <c r="X175" s="411"/>
      <c r="Y175" s="410"/>
      <c r="Z175" s="411"/>
      <c r="AA175" s="411"/>
      <c r="AB175" s="410"/>
      <c r="AC175" s="411"/>
      <c r="AD175" s="410"/>
      <c r="AE175" s="411"/>
      <c r="AF175" s="411"/>
      <c r="AG175" s="290"/>
      <c r="AH175" s="290"/>
      <c r="AI175" s="290"/>
      <c r="AJ175" s="290"/>
      <c r="AK175" s="290"/>
      <c r="AL175" s="290"/>
      <c r="AM175" s="290"/>
      <c r="AN175" s="290"/>
      <c r="AO175" s="290"/>
      <c r="AP175" s="290"/>
      <c r="AQ175" s="290"/>
      <c r="AR175" s="290"/>
      <c r="AS175" s="290"/>
    </row>
    <row r="176" spans="2:45" x14ac:dyDescent="0.2">
      <c r="B176" s="408"/>
      <c r="C176" s="409"/>
      <c r="D176" s="410"/>
      <c r="E176" s="410"/>
      <c r="F176" s="410"/>
      <c r="G176" s="410"/>
      <c r="H176" s="410"/>
      <c r="I176" s="410"/>
      <c r="J176" s="410"/>
      <c r="K176" s="411"/>
      <c r="L176" s="411"/>
      <c r="M176" s="410"/>
      <c r="N176" s="411"/>
      <c r="O176" s="465"/>
      <c r="P176" s="465"/>
      <c r="Q176" s="465"/>
      <c r="R176" s="465"/>
      <c r="S176" s="465"/>
      <c r="T176" s="465"/>
      <c r="U176" s="465"/>
      <c r="V176" s="465"/>
      <c r="W176" s="411"/>
      <c r="X176" s="411"/>
      <c r="Y176" s="410"/>
      <c r="Z176" s="411"/>
      <c r="AA176" s="411"/>
      <c r="AB176" s="410"/>
      <c r="AC176" s="411"/>
      <c r="AD176" s="410"/>
      <c r="AE176" s="411"/>
      <c r="AF176" s="411"/>
      <c r="AG176" s="290"/>
      <c r="AH176" s="290"/>
      <c r="AI176" s="290"/>
      <c r="AJ176" s="290"/>
      <c r="AK176" s="290"/>
      <c r="AL176" s="290"/>
      <c r="AM176" s="290"/>
      <c r="AN176" s="290"/>
      <c r="AO176" s="290"/>
      <c r="AP176" s="290"/>
      <c r="AQ176" s="290"/>
      <c r="AR176" s="290"/>
      <c r="AS176" s="290"/>
    </row>
    <row r="177" spans="2:69" x14ac:dyDescent="0.2">
      <c r="B177" s="408"/>
      <c r="C177" s="409"/>
      <c r="D177" s="410"/>
      <c r="E177" s="410"/>
      <c r="F177" s="410"/>
      <c r="G177" s="410"/>
      <c r="H177" s="410"/>
      <c r="I177" s="410"/>
      <c r="J177" s="410"/>
      <c r="K177" s="411"/>
      <c r="L177" s="411"/>
      <c r="M177" s="410"/>
      <c r="N177" s="411"/>
      <c r="O177" s="465"/>
      <c r="P177" s="465"/>
      <c r="Q177" s="465"/>
      <c r="R177" s="465"/>
      <c r="S177" s="465"/>
      <c r="T177" s="465"/>
      <c r="U177" s="465"/>
      <c r="V177" s="465"/>
      <c r="W177" s="411"/>
      <c r="X177" s="411"/>
      <c r="Y177" s="410"/>
      <c r="Z177" s="411"/>
      <c r="AA177" s="411"/>
      <c r="AB177" s="411"/>
      <c r="AC177" s="410"/>
      <c r="AD177" s="410"/>
      <c r="AE177" s="411"/>
      <c r="AF177" s="411"/>
      <c r="AG177" s="290"/>
      <c r="AH177" s="290"/>
      <c r="AI177" s="290"/>
      <c r="AJ177" s="290"/>
      <c r="AK177" s="290"/>
      <c r="AL177" s="290"/>
      <c r="AM177" s="290"/>
      <c r="AN177" s="290"/>
      <c r="AO177" s="290"/>
      <c r="AP177" s="290"/>
      <c r="AQ177" s="290"/>
      <c r="AR177" s="290"/>
      <c r="AS177" s="290"/>
    </row>
    <row r="178" spans="2:69" x14ac:dyDescent="0.2">
      <c r="B178" s="408"/>
      <c r="C178" s="409"/>
      <c r="D178" s="410"/>
      <c r="E178" s="410"/>
      <c r="F178" s="410"/>
      <c r="G178" s="410"/>
      <c r="H178" s="410"/>
      <c r="I178" s="410"/>
      <c r="J178" s="410"/>
      <c r="K178" s="411"/>
      <c r="L178" s="411"/>
      <c r="M178" s="410"/>
      <c r="N178" s="411"/>
      <c r="O178" s="465"/>
      <c r="P178" s="465"/>
      <c r="Q178" s="465"/>
      <c r="R178" s="465"/>
      <c r="S178" s="465"/>
      <c r="T178" s="465"/>
      <c r="U178" s="465"/>
      <c r="V178" s="465"/>
      <c r="W178" s="411"/>
      <c r="X178" s="411"/>
      <c r="Y178" s="410"/>
      <c r="Z178" s="411"/>
      <c r="AA178" s="411"/>
      <c r="AB178" s="411"/>
      <c r="AC178" s="410"/>
      <c r="AD178" s="410"/>
      <c r="AE178" s="411"/>
      <c r="AF178" s="411"/>
      <c r="AG178" s="290"/>
      <c r="AH178" s="290"/>
      <c r="AI178" s="290"/>
      <c r="AJ178" s="290"/>
      <c r="AK178" s="290"/>
      <c r="AL178" s="290"/>
      <c r="AM178" s="290"/>
      <c r="AN178" s="290"/>
      <c r="AO178" s="290"/>
      <c r="AP178" s="290"/>
      <c r="AQ178" s="290"/>
      <c r="AR178" s="290"/>
      <c r="AS178" s="290"/>
    </row>
    <row r="179" spans="2:69" x14ac:dyDescent="0.2">
      <c r="B179" s="408"/>
      <c r="C179" s="409"/>
      <c r="D179" s="410"/>
      <c r="E179" s="410"/>
      <c r="F179" s="410"/>
      <c r="G179" s="410"/>
      <c r="H179" s="410"/>
      <c r="I179" s="410"/>
      <c r="J179" s="410"/>
      <c r="K179" s="411"/>
      <c r="L179" s="411"/>
      <c r="M179" s="410"/>
      <c r="N179" s="411"/>
      <c r="O179" s="465"/>
      <c r="P179" s="465"/>
      <c r="Q179" s="465"/>
      <c r="R179" s="465"/>
      <c r="S179" s="465"/>
      <c r="T179" s="465"/>
      <c r="U179" s="465"/>
      <c r="V179" s="465"/>
      <c r="W179" s="411"/>
      <c r="X179" s="411"/>
      <c r="Y179" s="410"/>
      <c r="Z179" s="411"/>
      <c r="AA179" s="411"/>
      <c r="AB179" s="411"/>
      <c r="AC179" s="410"/>
      <c r="AD179" s="410"/>
      <c r="AE179" s="411"/>
      <c r="AF179" s="411"/>
      <c r="AG179" s="290"/>
      <c r="AH179" s="290"/>
      <c r="AI179" s="290"/>
      <c r="AJ179" s="290"/>
      <c r="AK179" s="290"/>
      <c r="AL179" s="290"/>
      <c r="AM179" s="290"/>
      <c r="AN179" s="290"/>
      <c r="AO179" s="290"/>
      <c r="AP179" s="290"/>
      <c r="AQ179" s="290"/>
      <c r="AR179" s="290"/>
      <c r="AS179" s="290"/>
    </row>
    <row r="180" spans="2:69" x14ac:dyDescent="0.2">
      <c r="B180" s="412"/>
      <c r="C180" s="409"/>
      <c r="D180" s="410"/>
      <c r="E180" s="413"/>
      <c r="F180" s="413"/>
      <c r="G180" s="410"/>
      <c r="H180" s="413"/>
      <c r="I180" s="413"/>
      <c r="J180" s="410"/>
      <c r="K180" s="411"/>
      <c r="L180" s="411"/>
      <c r="M180" s="410"/>
      <c r="N180" s="411"/>
      <c r="O180" s="465"/>
      <c r="P180" s="465"/>
      <c r="Q180" s="465"/>
      <c r="R180" s="465"/>
      <c r="S180" s="465"/>
      <c r="T180" s="465"/>
      <c r="U180" s="465"/>
      <c r="V180" s="465"/>
      <c r="W180" s="413"/>
      <c r="X180" s="413"/>
      <c r="Y180" s="410"/>
      <c r="Z180" s="413"/>
      <c r="AA180" s="413"/>
      <c r="AB180" s="413"/>
      <c r="AC180" s="413"/>
      <c r="AD180" s="410"/>
      <c r="AE180" s="413"/>
      <c r="AF180" s="413"/>
      <c r="AG180" s="290"/>
      <c r="AH180" s="290"/>
      <c r="AI180" s="290"/>
      <c r="AJ180" s="290"/>
      <c r="AK180" s="290"/>
      <c r="AL180" s="290"/>
      <c r="AM180" s="290"/>
      <c r="AN180" s="290"/>
      <c r="AO180" s="290"/>
      <c r="AP180" s="290"/>
      <c r="AQ180" s="290"/>
      <c r="AR180" s="290"/>
      <c r="AS180" s="290"/>
    </row>
    <row r="181" spans="2:69" x14ac:dyDescent="0.2">
      <c r="B181" s="414"/>
      <c r="C181" s="415"/>
      <c r="D181" s="416"/>
      <c r="E181" s="413"/>
      <c r="F181" s="413"/>
      <c r="G181" s="416"/>
      <c r="H181" s="413"/>
      <c r="I181" s="413"/>
      <c r="J181" s="410"/>
      <c r="K181" s="411"/>
      <c r="L181" s="411"/>
      <c r="M181" s="410"/>
      <c r="N181" s="410"/>
      <c r="O181" s="465"/>
      <c r="P181" s="465"/>
      <c r="Q181" s="465"/>
      <c r="R181" s="465"/>
      <c r="S181" s="465"/>
      <c r="T181" s="465"/>
      <c r="U181" s="465"/>
      <c r="V181" s="465"/>
      <c r="W181" s="413"/>
      <c r="X181" s="413"/>
      <c r="Y181" s="410"/>
      <c r="Z181" s="413"/>
      <c r="AA181" s="413"/>
      <c r="AB181" s="413"/>
      <c r="AC181" s="413"/>
      <c r="AD181" s="410"/>
      <c r="AE181" s="413"/>
      <c r="AF181" s="413"/>
      <c r="AG181" s="290"/>
      <c r="AH181" s="290"/>
      <c r="AI181" s="290"/>
      <c r="AJ181" s="290"/>
      <c r="AK181" s="290"/>
      <c r="AL181" s="290"/>
      <c r="AM181" s="290"/>
      <c r="AN181" s="290"/>
      <c r="AO181" s="290"/>
      <c r="AP181" s="290"/>
      <c r="AQ181" s="290"/>
      <c r="AR181" s="290"/>
      <c r="AS181" s="290"/>
    </row>
    <row r="182" spans="2:69" x14ac:dyDescent="0.2">
      <c r="B182" s="417"/>
      <c r="C182" s="409"/>
      <c r="D182" s="409"/>
      <c r="E182" s="418"/>
      <c r="F182" s="418"/>
      <c r="G182" s="418"/>
      <c r="H182" s="418"/>
      <c r="I182" s="418"/>
      <c r="J182" s="418"/>
      <c r="K182" s="409"/>
      <c r="L182" s="409"/>
      <c r="M182" s="418"/>
      <c r="N182" s="418"/>
      <c r="O182" s="466"/>
      <c r="P182" s="466"/>
      <c r="Q182" s="466"/>
      <c r="R182" s="466"/>
      <c r="S182" s="467"/>
      <c r="T182" s="467"/>
      <c r="U182" s="467"/>
      <c r="V182" s="466"/>
      <c r="W182" s="419"/>
      <c r="X182" s="418"/>
      <c r="Y182" s="418"/>
      <c r="Z182" s="418"/>
      <c r="AA182" s="418"/>
      <c r="AB182" s="418"/>
      <c r="AC182" s="418"/>
      <c r="AD182" s="418"/>
      <c r="AE182" s="418"/>
      <c r="AF182" s="418"/>
      <c r="AG182" s="290"/>
      <c r="AH182" s="290"/>
      <c r="AI182" s="290"/>
      <c r="AJ182" s="290"/>
      <c r="AK182" s="290"/>
      <c r="AL182" s="290"/>
      <c r="AM182" s="290"/>
      <c r="AN182" s="290"/>
      <c r="AO182" s="290"/>
      <c r="AP182" s="290"/>
      <c r="AQ182" s="290"/>
      <c r="AR182" s="290"/>
      <c r="AS182" s="290"/>
    </row>
    <row r="183" spans="2:69" x14ac:dyDescent="0.2">
      <c r="B183" s="290"/>
      <c r="C183" s="380"/>
      <c r="D183" s="380"/>
      <c r="E183" s="380"/>
      <c r="F183" s="380"/>
      <c r="G183" s="380"/>
      <c r="H183" s="380"/>
      <c r="I183" s="380"/>
      <c r="J183" s="380"/>
      <c r="K183" s="380"/>
      <c r="L183" s="380"/>
      <c r="M183" s="380"/>
      <c r="N183" s="380"/>
      <c r="O183" s="488"/>
      <c r="P183" s="488"/>
      <c r="Q183" s="488"/>
      <c r="R183" s="488"/>
      <c r="S183" s="488"/>
      <c r="T183" s="488"/>
      <c r="U183" s="488"/>
      <c r="V183" s="488"/>
      <c r="W183" s="290"/>
      <c r="X183" s="290"/>
      <c r="Y183" s="290"/>
      <c r="Z183" s="290"/>
      <c r="AA183" s="290"/>
      <c r="AB183" s="290"/>
      <c r="AC183" s="290"/>
      <c r="AD183" s="290"/>
      <c r="AE183" s="290"/>
      <c r="AF183" s="290"/>
      <c r="AG183" s="290"/>
      <c r="AH183" s="290"/>
      <c r="AI183" s="290"/>
      <c r="AJ183" s="290"/>
      <c r="AK183" s="290"/>
      <c r="AL183" s="290"/>
      <c r="AM183" s="290"/>
      <c r="AN183" s="290"/>
      <c r="AO183" s="290"/>
      <c r="AP183" s="290"/>
      <c r="AQ183" s="290"/>
      <c r="AR183" s="290"/>
      <c r="AS183" s="290"/>
    </row>
    <row r="184" spans="2:69" x14ac:dyDescent="0.2">
      <c r="B184" s="290"/>
      <c r="C184" s="380"/>
      <c r="D184" s="380"/>
      <c r="E184" s="380"/>
      <c r="F184" s="380"/>
      <c r="G184" s="380"/>
      <c r="H184" s="380"/>
      <c r="I184" s="380"/>
      <c r="J184" s="380"/>
      <c r="K184" s="380"/>
      <c r="L184" s="380"/>
      <c r="M184" s="380"/>
      <c r="N184" s="380"/>
      <c r="O184" s="488"/>
      <c r="P184" s="488"/>
      <c r="Q184" s="488"/>
      <c r="R184" s="488"/>
      <c r="S184" s="488"/>
      <c r="T184" s="488"/>
      <c r="U184" s="488"/>
      <c r="V184" s="488"/>
      <c r="W184" s="290"/>
      <c r="X184" s="290"/>
      <c r="Y184" s="290"/>
      <c r="Z184" s="290"/>
      <c r="AA184" s="290"/>
      <c r="AB184" s="290"/>
      <c r="AC184" s="290"/>
      <c r="AD184" s="290"/>
      <c r="AE184" s="290"/>
      <c r="AF184" s="290"/>
      <c r="AG184" s="290"/>
      <c r="AH184" s="290"/>
      <c r="AI184" s="290"/>
      <c r="AJ184" s="290"/>
      <c r="AK184" s="290"/>
      <c r="AL184" s="290"/>
      <c r="AM184" s="290"/>
      <c r="AN184" s="290"/>
      <c r="AO184" s="290"/>
      <c r="AP184" s="290"/>
      <c r="AQ184" s="290"/>
      <c r="AR184" s="290"/>
      <c r="AS184" s="290"/>
    </row>
    <row r="185" spans="2:69" x14ac:dyDescent="0.2">
      <c r="B185" s="290"/>
      <c r="C185" s="380"/>
      <c r="D185" s="380"/>
      <c r="E185" s="380"/>
      <c r="F185" s="380"/>
      <c r="G185" s="380"/>
      <c r="H185" s="380"/>
      <c r="I185" s="380"/>
      <c r="J185" s="380"/>
      <c r="K185" s="380"/>
      <c r="L185" s="380"/>
      <c r="M185" s="380"/>
      <c r="N185" s="380"/>
      <c r="O185" s="488"/>
      <c r="P185" s="488"/>
      <c r="Q185" s="488"/>
      <c r="R185" s="488"/>
      <c r="S185" s="488"/>
      <c r="T185" s="488"/>
      <c r="U185" s="488"/>
      <c r="V185" s="488"/>
      <c r="W185" s="290"/>
      <c r="X185" s="290"/>
      <c r="Y185" s="290"/>
      <c r="Z185" s="290"/>
      <c r="AA185" s="290"/>
      <c r="AB185" s="290"/>
      <c r="AC185" s="290"/>
      <c r="AD185" s="290"/>
      <c r="AE185" s="290"/>
      <c r="AF185" s="290"/>
      <c r="AG185" s="290"/>
      <c r="AH185" s="290"/>
      <c r="AI185" s="290"/>
      <c r="AJ185" s="290"/>
      <c r="AK185" s="290"/>
      <c r="AL185" s="290"/>
      <c r="AM185" s="290"/>
      <c r="AN185" s="290"/>
      <c r="AO185" s="290"/>
      <c r="AP185" s="290"/>
      <c r="AQ185" s="290"/>
      <c r="AR185" s="290"/>
      <c r="AS185" s="290"/>
    </row>
    <row r="186" spans="2:69" x14ac:dyDescent="0.2">
      <c r="B186" s="290"/>
      <c r="C186" s="380"/>
      <c r="D186" s="420"/>
      <c r="E186" s="380"/>
      <c r="F186" s="380"/>
      <c r="G186" s="380"/>
      <c r="H186" s="380"/>
      <c r="I186" s="380"/>
      <c r="J186" s="380"/>
      <c r="K186" s="380"/>
      <c r="L186" s="380"/>
      <c r="M186" s="380"/>
      <c r="N186" s="380"/>
      <c r="O186" s="488"/>
      <c r="P186" s="488"/>
      <c r="Q186" s="451"/>
      <c r="R186" s="488"/>
      <c r="S186" s="488"/>
      <c r="T186" s="488"/>
      <c r="U186" s="488"/>
      <c r="V186" s="488"/>
      <c r="W186" s="290"/>
      <c r="X186" s="290"/>
      <c r="Y186" s="290"/>
      <c r="Z186" s="290"/>
      <c r="AA186" s="290"/>
      <c r="AB186" s="290"/>
      <c r="AC186" s="290"/>
      <c r="AD186" s="290"/>
      <c r="AE186" s="290"/>
      <c r="AF186" s="290"/>
      <c r="AG186" s="290"/>
      <c r="AH186" s="290"/>
      <c r="AI186" s="290"/>
      <c r="AJ186" s="290"/>
      <c r="AK186" s="290"/>
      <c r="AL186" s="290"/>
      <c r="AM186" s="290"/>
      <c r="AN186" s="290"/>
      <c r="AO186" s="290"/>
      <c r="AP186" s="290"/>
      <c r="AQ186" s="290"/>
      <c r="AR186" s="290"/>
      <c r="AS186" s="290"/>
    </row>
    <row r="187" spans="2:69" x14ac:dyDescent="0.2">
      <c r="B187" s="290"/>
      <c r="C187" s="380"/>
      <c r="D187" s="380"/>
      <c r="E187" s="380"/>
      <c r="F187" s="380"/>
      <c r="G187" s="380"/>
      <c r="H187" s="380"/>
      <c r="I187" s="380"/>
      <c r="J187" s="380"/>
      <c r="K187" s="380"/>
      <c r="L187" s="380"/>
      <c r="M187" s="380"/>
      <c r="N187" s="380"/>
      <c r="O187" s="488"/>
      <c r="P187" s="488"/>
      <c r="Q187" s="488"/>
      <c r="R187" s="488"/>
      <c r="S187" s="488"/>
      <c r="T187" s="488"/>
      <c r="U187" s="488"/>
      <c r="V187" s="488"/>
      <c r="W187" s="290"/>
      <c r="X187" s="290"/>
      <c r="Y187" s="290"/>
      <c r="Z187" s="290"/>
      <c r="AA187" s="290"/>
      <c r="AB187" s="290"/>
      <c r="AC187" s="290"/>
      <c r="AD187" s="290"/>
      <c r="AE187" s="290"/>
      <c r="AF187" s="290"/>
      <c r="AG187" s="290"/>
      <c r="AH187" s="290"/>
      <c r="AI187" s="290"/>
      <c r="AJ187" s="290"/>
      <c r="AK187" s="290"/>
      <c r="AL187" s="290"/>
      <c r="AM187" s="290"/>
      <c r="AN187" s="290"/>
      <c r="AO187" s="290"/>
      <c r="AP187" s="290"/>
      <c r="AQ187" s="290"/>
      <c r="AR187" s="290"/>
      <c r="AS187" s="290"/>
    </row>
    <row r="188" spans="2:69" x14ac:dyDescent="0.2">
      <c r="B188" s="290"/>
      <c r="C188" s="380"/>
      <c r="D188" s="380"/>
      <c r="E188" s="380"/>
      <c r="F188" s="380"/>
      <c r="G188" s="380"/>
      <c r="H188" s="380"/>
      <c r="I188" s="380"/>
      <c r="J188" s="380"/>
      <c r="K188" s="380"/>
      <c r="L188" s="380"/>
      <c r="M188" s="380"/>
      <c r="N188" s="380"/>
      <c r="O188" s="488"/>
      <c r="P188" s="488"/>
      <c r="Q188" s="488"/>
      <c r="R188" s="488"/>
      <c r="S188" s="488"/>
      <c r="T188" s="488"/>
      <c r="U188" s="488"/>
      <c r="V188" s="488"/>
      <c r="W188" s="290"/>
      <c r="X188" s="290"/>
      <c r="Y188" s="290"/>
      <c r="Z188" s="290"/>
      <c r="AA188" s="290"/>
      <c r="AB188" s="290"/>
      <c r="AC188" s="290"/>
      <c r="AD188" s="290"/>
      <c r="AE188" s="290"/>
      <c r="AF188" s="290"/>
      <c r="AG188" s="290"/>
      <c r="AH188" s="290"/>
      <c r="AI188" s="290"/>
      <c r="AJ188" s="290"/>
      <c r="AK188" s="290"/>
      <c r="AL188" s="290"/>
      <c r="AM188" s="290"/>
      <c r="AN188" s="290"/>
      <c r="AO188" s="290"/>
      <c r="AP188" s="290"/>
      <c r="AQ188" s="290"/>
      <c r="AR188" s="290"/>
      <c r="AS188" s="290"/>
      <c r="AT188" s="290"/>
      <c r="AU188" s="290"/>
      <c r="AV188" s="290"/>
      <c r="AW188" s="290"/>
      <c r="AX188" s="290"/>
      <c r="AY188" s="290"/>
      <c r="AZ188" s="290"/>
      <c r="BA188" s="290"/>
      <c r="BB188" s="290"/>
      <c r="BC188" s="290"/>
      <c r="BD188" s="290"/>
      <c r="BE188" s="290"/>
      <c r="BF188" s="290"/>
      <c r="BG188" s="290"/>
      <c r="BH188" s="290"/>
      <c r="BI188" s="290"/>
      <c r="BJ188" s="290"/>
      <c r="BK188" s="290"/>
      <c r="BL188" s="290"/>
      <c r="BM188" s="290"/>
      <c r="BN188" s="290"/>
      <c r="BO188" s="290"/>
      <c r="BP188" s="290"/>
      <c r="BQ188" s="290"/>
    </row>
    <row r="189" spans="2:69" x14ac:dyDescent="0.2">
      <c r="B189" s="322"/>
      <c r="C189" s="322"/>
      <c r="D189" s="322"/>
      <c r="E189" s="322"/>
      <c r="F189" s="322"/>
      <c r="G189" s="322"/>
      <c r="H189" s="322"/>
      <c r="I189" s="322"/>
      <c r="J189" s="322"/>
      <c r="K189" s="322"/>
      <c r="L189" s="322"/>
      <c r="M189" s="322"/>
      <c r="N189" s="322"/>
      <c r="O189" s="450"/>
      <c r="P189" s="450"/>
      <c r="Q189" s="450"/>
      <c r="R189" s="450"/>
      <c r="S189" s="450"/>
      <c r="T189" s="450"/>
      <c r="U189" s="450"/>
      <c r="V189" s="450"/>
      <c r="W189" s="322"/>
      <c r="X189" s="322"/>
      <c r="Y189" s="322"/>
      <c r="Z189" s="322"/>
      <c r="AA189" s="322"/>
      <c r="AB189" s="322"/>
      <c r="AC189" s="322"/>
      <c r="AD189" s="322"/>
      <c r="AE189" s="322"/>
      <c r="AF189" s="322"/>
      <c r="AG189" s="322"/>
      <c r="AH189" s="322"/>
      <c r="AI189" s="322"/>
      <c r="AJ189" s="322"/>
      <c r="AK189" s="322"/>
      <c r="AL189" s="322"/>
      <c r="AM189" s="322"/>
      <c r="AN189" s="322"/>
      <c r="AO189" s="322"/>
      <c r="AP189" s="322"/>
      <c r="AQ189" s="322"/>
      <c r="AR189" s="322"/>
      <c r="AS189" s="322"/>
      <c r="AT189" s="322"/>
      <c r="AU189" s="322"/>
      <c r="AV189" s="322"/>
      <c r="AW189" s="322"/>
      <c r="AX189" s="322"/>
      <c r="AY189" s="322"/>
      <c r="AZ189" s="322"/>
      <c r="BA189" s="322"/>
      <c r="BB189" s="322"/>
      <c r="BC189" s="322"/>
      <c r="BD189" s="322"/>
      <c r="BE189" s="322"/>
      <c r="BF189" s="322"/>
      <c r="BG189" s="322"/>
      <c r="BH189" s="322"/>
      <c r="BI189" s="322"/>
      <c r="BJ189" s="322"/>
      <c r="BK189" s="322"/>
      <c r="BL189" s="322"/>
      <c r="BM189" s="322"/>
      <c r="BN189" s="322"/>
      <c r="BO189" s="322"/>
      <c r="BP189" s="290"/>
      <c r="BQ189" s="290"/>
    </row>
    <row r="190" spans="2:69" x14ac:dyDescent="0.2">
      <c r="B190" s="322"/>
      <c r="C190" s="322"/>
      <c r="D190" s="322"/>
      <c r="E190" s="322"/>
      <c r="F190" s="322"/>
      <c r="G190" s="322"/>
      <c r="H190" s="322"/>
      <c r="I190" s="322"/>
      <c r="J190" s="322"/>
      <c r="K190" s="322"/>
      <c r="L190" s="322"/>
      <c r="M190" s="322"/>
      <c r="N190" s="322"/>
      <c r="O190" s="450"/>
      <c r="P190" s="450"/>
      <c r="Q190" s="450"/>
      <c r="R190" s="450"/>
      <c r="S190" s="450"/>
      <c r="T190" s="450"/>
      <c r="U190" s="450"/>
      <c r="V190" s="450"/>
      <c r="W190" s="322"/>
      <c r="X190" s="322"/>
      <c r="Y190" s="322"/>
      <c r="Z190" s="322"/>
      <c r="AA190" s="322"/>
      <c r="AB190" s="322"/>
      <c r="AC190" s="322"/>
      <c r="AD190" s="322"/>
      <c r="AE190" s="322"/>
      <c r="AF190" s="322"/>
      <c r="AG190" s="322"/>
      <c r="AH190" s="322"/>
      <c r="AI190" s="322"/>
      <c r="AJ190" s="322"/>
      <c r="AK190" s="322"/>
      <c r="AL190" s="322"/>
      <c r="AM190" s="322"/>
      <c r="AN190" s="322"/>
      <c r="AO190" s="322"/>
      <c r="AP190" s="322"/>
      <c r="AQ190" s="322"/>
      <c r="AR190" s="322"/>
      <c r="AS190" s="322"/>
      <c r="AT190" s="322"/>
      <c r="AU190" s="322"/>
      <c r="AV190" s="322"/>
      <c r="AW190" s="322"/>
      <c r="AX190" s="322"/>
      <c r="AY190" s="322"/>
      <c r="AZ190" s="322"/>
      <c r="BA190" s="322"/>
      <c r="BB190" s="322"/>
      <c r="BC190" s="322"/>
      <c r="BD190" s="322"/>
      <c r="BE190" s="322"/>
      <c r="BF190" s="322"/>
      <c r="BG190" s="322"/>
      <c r="BH190" s="322"/>
      <c r="BI190" s="322"/>
      <c r="BJ190" s="322"/>
      <c r="BK190" s="322"/>
      <c r="BL190" s="322"/>
      <c r="BM190" s="322"/>
      <c r="BN190" s="322"/>
      <c r="BO190" s="322"/>
      <c r="BP190" s="290"/>
      <c r="BQ190" s="290"/>
    </row>
    <row r="191" spans="2:69" x14ac:dyDescent="0.2">
      <c r="B191" s="322"/>
      <c r="C191" s="322"/>
      <c r="D191" s="322"/>
      <c r="E191" s="322"/>
      <c r="F191" s="322"/>
      <c r="G191" s="322"/>
      <c r="H191" s="322"/>
      <c r="I191" s="322"/>
      <c r="J191" s="322"/>
      <c r="K191" s="322"/>
      <c r="L191" s="322"/>
      <c r="M191" s="322"/>
      <c r="N191" s="322"/>
      <c r="O191" s="450"/>
      <c r="P191" s="450"/>
      <c r="Q191" s="450"/>
      <c r="R191" s="450"/>
      <c r="S191" s="450"/>
      <c r="T191" s="450"/>
      <c r="U191" s="450"/>
      <c r="V191" s="450"/>
      <c r="W191" s="322"/>
      <c r="X191" s="322"/>
      <c r="Y191" s="322"/>
      <c r="Z191" s="322"/>
      <c r="AA191" s="322"/>
      <c r="AB191" s="322"/>
      <c r="AC191" s="322"/>
      <c r="AD191" s="322"/>
      <c r="AE191" s="322"/>
      <c r="AF191" s="322"/>
      <c r="AG191" s="322"/>
      <c r="AH191" s="322"/>
      <c r="AI191" s="322"/>
      <c r="AJ191" s="322"/>
      <c r="AK191" s="322"/>
      <c r="AL191" s="322"/>
      <c r="AM191" s="322"/>
      <c r="AN191" s="322"/>
      <c r="AO191" s="322"/>
      <c r="AP191" s="322"/>
      <c r="AQ191" s="322"/>
      <c r="AR191" s="322"/>
      <c r="AS191" s="322"/>
      <c r="AT191" s="322"/>
      <c r="AU191" s="322"/>
      <c r="AV191" s="322"/>
      <c r="AW191" s="322"/>
      <c r="AX191" s="322"/>
      <c r="AY191" s="322"/>
      <c r="AZ191" s="322"/>
      <c r="BA191" s="322"/>
      <c r="BB191" s="322"/>
      <c r="BC191" s="322"/>
      <c r="BD191" s="322"/>
      <c r="BE191" s="322"/>
      <c r="BF191" s="322"/>
      <c r="BG191" s="322"/>
      <c r="BH191" s="322"/>
      <c r="BI191" s="322"/>
      <c r="BJ191" s="322"/>
      <c r="BK191" s="322"/>
      <c r="BL191" s="322"/>
      <c r="BM191" s="322"/>
      <c r="BN191" s="322"/>
      <c r="BO191" s="322"/>
      <c r="BP191" s="290"/>
      <c r="BQ191" s="290"/>
    </row>
    <row r="192" spans="2:69" x14ac:dyDescent="0.2">
      <c r="B192" s="322"/>
      <c r="C192" s="322"/>
      <c r="D192" s="322"/>
      <c r="E192" s="322"/>
      <c r="F192" s="322"/>
      <c r="G192" s="322"/>
      <c r="H192" s="322"/>
      <c r="I192" s="322"/>
      <c r="J192" s="322"/>
      <c r="K192" s="322"/>
      <c r="L192" s="322"/>
      <c r="M192" s="322"/>
      <c r="N192" s="322"/>
      <c r="O192" s="450"/>
      <c r="P192" s="450"/>
      <c r="Q192" s="450"/>
      <c r="R192" s="450"/>
      <c r="S192" s="450"/>
      <c r="T192" s="450"/>
      <c r="U192" s="450"/>
      <c r="V192" s="450"/>
      <c r="W192" s="322"/>
      <c r="X192" s="322"/>
      <c r="Y192" s="322"/>
      <c r="Z192" s="322"/>
      <c r="AA192" s="322"/>
      <c r="AB192" s="322"/>
      <c r="AC192" s="322"/>
      <c r="AD192" s="322"/>
      <c r="AE192" s="322"/>
      <c r="AF192" s="322"/>
      <c r="AG192" s="322"/>
      <c r="AH192" s="322"/>
      <c r="AI192" s="322"/>
      <c r="AJ192" s="322"/>
      <c r="AK192" s="322"/>
      <c r="AL192" s="322"/>
      <c r="AM192" s="322"/>
      <c r="AN192" s="322"/>
      <c r="AO192" s="322"/>
      <c r="AP192" s="322"/>
      <c r="AQ192" s="322"/>
      <c r="AR192" s="322"/>
      <c r="AS192" s="322"/>
      <c r="AT192" s="322"/>
      <c r="AU192" s="322"/>
      <c r="AV192" s="322"/>
      <c r="AW192" s="322"/>
      <c r="AX192" s="322"/>
      <c r="AY192" s="322"/>
      <c r="AZ192" s="322"/>
      <c r="BA192" s="322"/>
      <c r="BB192" s="322"/>
      <c r="BC192" s="322"/>
      <c r="BD192" s="322"/>
      <c r="BE192" s="322"/>
      <c r="BF192" s="322"/>
      <c r="BG192" s="322"/>
      <c r="BH192" s="322"/>
      <c r="BI192" s="322"/>
      <c r="BJ192" s="322"/>
      <c r="BK192" s="322"/>
      <c r="BL192" s="322"/>
      <c r="BM192" s="322"/>
      <c r="BN192" s="322"/>
      <c r="BO192" s="322"/>
      <c r="BP192" s="290"/>
      <c r="BQ192" s="290"/>
    </row>
    <row r="193" spans="2:69" x14ac:dyDescent="0.2">
      <c r="B193" s="322"/>
      <c r="C193" s="322"/>
      <c r="D193" s="322"/>
      <c r="E193" s="322"/>
      <c r="F193" s="322"/>
      <c r="G193" s="322"/>
      <c r="H193" s="322"/>
      <c r="I193" s="322"/>
      <c r="J193" s="322"/>
      <c r="K193" s="322"/>
      <c r="L193" s="322"/>
      <c r="M193" s="322"/>
      <c r="N193" s="322"/>
      <c r="O193" s="450"/>
      <c r="P193" s="450"/>
      <c r="Q193" s="450"/>
      <c r="R193" s="450"/>
      <c r="S193" s="450"/>
      <c r="T193" s="450"/>
      <c r="U193" s="450"/>
      <c r="V193" s="450"/>
      <c r="W193" s="322"/>
      <c r="X193" s="322"/>
      <c r="Y193" s="322"/>
      <c r="Z193" s="322"/>
      <c r="AA193" s="322"/>
      <c r="AB193" s="322"/>
      <c r="AC193" s="322"/>
      <c r="AD193" s="322"/>
      <c r="AE193" s="322"/>
      <c r="AF193" s="322"/>
      <c r="AG193" s="322"/>
      <c r="AH193" s="322"/>
      <c r="AI193" s="322"/>
      <c r="AJ193" s="322"/>
      <c r="AK193" s="322"/>
      <c r="AL193" s="322"/>
      <c r="AM193" s="322"/>
      <c r="AN193" s="322"/>
      <c r="AO193" s="322"/>
      <c r="AP193" s="322"/>
      <c r="AQ193" s="322"/>
      <c r="AR193" s="322"/>
      <c r="AS193" s="322"/>
      <c r="AT193" s="322"/>
      <c r="AU193" s="322"/>
      <c r="AV193" s="322"/>
      <c r="AW193" s="322"/>
      <c r="AX193" s="322"/>
      <c r="AY193" s="322"/>
      <c r="AZ193" s="322"/>
      <c r="BA193" s="322"/>
      <c r="BB193" s="322"/>
      <c r="BC193" s="322"/>
      <c r="BD193" s="322"/>
      <c r="BE193" s="322"/>
      <c r="BF193" s="322"/>
      <c r="BG193" s="322"/>
      <c r="BH193" s="322"/>
      <c r="BI193" s="322"/>
      <c r="BJ193" s="322"/>
      <c r="BK193" s="322"/>
      <c r="BL193" s="322"/>
      <c r="BM193" s="322"/>
      <c r="BN193" s="322"/>
      <c r="BO193" s="322"/>
      <c r="BP193" s="290"/>
      <c r="BQ193" s="290"/>
    </row>
    <row r="194" spans="2:69" x14ac:dyDescent="0.2">
      <c r="B194" s="322"/>
      <c r="C194" s="322"/>
      <c r="D194" s="322"/>
      <c r="E194" s="322"/>
      <c r="F194" s="322"/>
      <c r="G194" s="322"/>
      <c r="H194" s="322"/>
      <c r="I194" s="322"/>
      <c r="J194" s="322"/>
      <c r="K194" s="322"/>
      <c r="L194" s="322"/>
      <c r="M194" s="322"/>
      <c r="N194" s="322"/>
      <c r="O194" s="450"/>
      <c r="P194" s="450"/>
      <c r="Q194" s="450"/>
      <c r="R194" s="450"/>
      <c r="S194" s="450"/>
      <c r="T194" s="450"/>
      <c r="U194" s="450"/>
      <c r="V194" s="450"/>
      <c r="W194" s="322"/>
      <c r="X194" s="322"/>
      <c r="Y194" s="322"/>
      <c r="Z194" s="322"/>
      <c r="AA194" s="322"/>
      <c r="AB194" s="322"/>
      <c r="AC194" s="322"/>
      <c r="AD194" s="322"/>
      <c r="AE194" s="322"/>
      <c r="AF194" s="322"/>
      <c r="AG194" s="322"/>
      <c r="AH194" s="322"/>
      <c r="AI194" s="322"/>
      <c r="AJ194" s="322"/>
      <c r="AK194" s="322"/>
      <c r="AL194" s="322"/>
      <c r="AM194" s="322"/>
      <c r="AN194" s="322"/>
      <c r="AO194" s="322"/>
      <c r="AP194" s="322"/>
      <c r="AQ194" s="322"/>
      <c r="AR194" s="322"/>
      <c r="AS194" s="322"/>
      <c r="AT194" s="322"/>
      <c r="AU194" s="322"/>
      <c r="AV194" s="322"/>
      <c r="AW194" s="322"/>
      <c r="AX194" s="322"/>
      <c r="AY194" s="322"/>
      <c r="AZ194" s="322"/>
      <c r="BA194" s="322"/>
      <c r="BB194" s="322"/>
      <c r="BC194" s="322"/>
      <c r="BD194" s="322"/>
      <c r="BE194" s="322"/>
      <c r="BF194" s="322"/>
      <c r="BG194" s="322"/>
      <c r="BH194" s="322"/>
      <c r="BI194" s="322"/>
      <c r="BJ194" s="322"/>
      <c r="BK194" s="322"/>
      <c r="BL194" s="322"/>
      <c r="BM194" s="322"/>
      <c r="BN194" s="322"/>
      <c r="BO194" s="322"/>
      <c r="BP194" s="290"/>
      <c r="BQ194" s="290"/>
    </row>
    <row r="195" spans="2:69" x14ac:dyDescent="0.2">
      <c r="B195" s="322"/>
      <c r="C195" s="322"/>
      <c r="D195" s="322"/>
      <c r="E195" s="322"/>
      <c r="F195" s="322"/>
      <c r="G195" s="322"/>
      <c r="H195" s="322"/>
      <c r="I195" s="322"/>
      <c r="J195" s="322"/>
      <c r="K195" s="322"/>
      <c r="L195" s="322"/>
      <c r="M195" s="322"/>
      <c r="N195" s="322"/>
      <c r="O195" s="450"/>
      <c r="P195" s="450"/>
      <c r="Q195" s="450"/>
      <c r="R195" s="450"/>
      <c r="S195" s="450"/>
      <c r="T195" s="450"/>
      <c r="U195" s="450"/>
      <c r="V195" s="450"/>
      <c r="W195" s="322"/>
      <c r="X195" s="322"/>
      <c r="Y195" s="322"/>
      <c r="Z195" s="322"/>
      <c r="AA195" s="322"/>
      <c r="AB195" s="322"/>
      <c r="AC195" s="322"/>
      <c r="AD195" s="322"/>
      <c r="AE195" s="322"/>
      <c r="AF195" s="322"/>
      <c r="AG195" s="322"/>
      <c r="AH195" s="322"/>
      <c r="AI195" s="322"/>
      <c r="AJ195" s="322"/>
      <c r="AK195" s="322"/>
      <c r="AL195" s="322"/>
      <c r="AM195" s="322"/>
      <c r="AN195" s="322"/>
      <c r="AO195" s="322"/>
      <c r="AP195" s="322"/>
      <c r="AQ195" s="322"/>
      <c r="AR195" s="322"/>
      <c r="AS195" s="322"/>
      <c r="AT195" s="322"/>
      <c r="AU195" s="322"/>
      <c r="AV195" s="322"/>
      <c r="AW195" s="322"/>
      <c r="AX195" s="322"/>
      <c r="AY195" s="322"/>
      <c r="AZ195" s="322"/>
      <c r="BA195" s="322"/>
      <c r="BB195" s="322"/>
      <c r="BC195" s="322"/>
      <c r="BD195" s="322"/>
      <c r="BE195" s="322"/>
      <c r="BF195" s="322"/>
      <c r="BG195" s="322"/>
      <c r="BH195" s="322"/>
      <c r="BI195" s="322"/>
      <c r="BJ195" s="322"/>
      <c r="BK195" s="322"/>
      <c r="BL195" s="322"/>
      <c r="BM195" s="322"/>
      <c r="BN195" s="322"/>
      <c r="BO195" s="322"/>
      <c r="BP195" s="290"/>
      <c r="BQ195" s="290"/>
    </row>
    <row r="196" spans="2:69" x14ac:dyDescent="0.2">
      <c r="B196" s="322"/>
      <c r="C196" s="322"/>
      <c r="D196" s="322"/>
      <c r="E196" s="322"/>
      <c r="F196" s="322"/>
      <c r="G196" s="322"/>
      <c r="H196" s="322"/>
      <c r="I196" s="322"/>
      <c r="J196" s="322"/>
      <c r="K196" s="322"/>
      <c r="L196" s="322"/>
      <c r="M196" s="322"/>
      <c r="N196" s="322"/>
      <c r="O196" s="450"/>
      <c r="P196" s="450"/>
      <c r="Q196" s="450"/>
      <c r="R196" s="450"/>
      <c r="S196" s="450"/>
      <c r="T196" s="450"/>
      <c r="U196" s="450"/>
      <c r="V196" s="450"/>
      <c r="W196" s="322"/>
      <c r="X196" s="322"/>
      <c r="Y196" s="322"/>
      <c r="Z196" s="322"/>
      <c r="AA196" s="322"/>
      <c r="AB196" s="322"/>
      <c r="AC196" s="322"/>
      <c r="AD196" s="322"/>
      <c r="AE196" s="322"/>
      <c r="AF196" s="322"/>
      <c r="AG196" s="322"/>
      <c r="AH196" s="322"/>
      <c r="AI196" s="322"/>
      <c r="AJ196" s="322"/>
      <c r="AK196" s="322"/>
      <c r="AL196" s="322"/>
      <c r="AM196" s="322"/>
      <c r="AN196" s="322"/>
      <c r="AO196" s="322"/>
      <c r="AP196" s="322"/>
      <c r="AQ196" s="322"/>
      <c r="AR196" s="322"/>
      <c r="AS196" s="322"/>
      <c r="AT196" s="322"/>
      <c r="AU196" s="322"/>
      <c r="AV196" s="322"/>
      <c r="AW196" s="322"/>
      <c r="AX196" s="322"/>
      <c r="AY196" s="322"/>
      <c r="AZ196" s="322"/>
      <c r="BA196" s="322"/>
      <c r="BB196" s="322"/>
      <c r="BC196" s="322"/>
      <c r="BD196" s="322"/>
      <c r="BE196" s="322"/>
      <c r="BF196" s="322"/>
      <c r="BG196" s="322"/>
      <c r="BH196" s="322"/>
      <c r="BI196" s="322"/>
      <c r="BJ196" s="322"/>
      <c r="BK196" s="322"/>
      <c r="BL196" s="322"/>
      <c r="BM196" s="322"/>
      <c r="BN196" s="322"/>
      <c r="BO196" s="322"/>
      <c r="BP196" s="290"/>
      <c r="BQ196" s="290"/>
    </row>
    <row r="197" spans="2:69" x14ac:dyDescent="0.2">
      <c r="B197" s="322"/>
      <c r="C197" s="322"/>
      <c r="D197" s="322"/>
      <c r="E197" s="322"/>
      <c r="F197" s="322"/>
      <c r="G197" s="322"/>
      <c r="H197" s="322"/>
      <c r="I197" s="322"/>
      <c r="J197" s="322"/>
      <c r="K197" s="322"/>
      <c r="L197" s="322"/>
      <c r="M197" s="322"/>
      <c r="N197" s="322"/>
      <c r="O197" s="450"/>
      <c r="P197" s="450"/>
      <c r="Q197" s="450"/>
      <c r="R197" s="450"/>
      <c r="S197" s="450"/>
      <c r="T197" s="450"/>
      <c r="U197" s="450"/>
      <c r="V197" s="450"/>
      <c r="W197" s="322"/>
      <c r="X197" s="322"/>
      <c r="Y197" s="322"/>
      <c r="Z197" s="322"/>
      <c r="AA197" s="322"/>
      <c r="AB197" s="322"/>
      <c r="AC197" s="322"/>
      <c r="AD197" s="322"/>
      <c r="AE197" s="322"/>
      <c r="AF197" s="322"/>
      <c r="AG197" s="322"/>
      <c r="AH197" s="322"/>
      <c r="AI197" s="322"/>
      <c r="AJ197" s="322"/>
      <c r="AK197" s="322"/>
      <c r="AL197" s="322"/>
      <c r="AM197" s="322"/>
      <c r="AN197" s="322"/>
      <c r="AO197" s="322"/>
      <c r="AP197" s="322"/>
      <c r="AQ197" s="322"/>
      <c r="AR197" s="322"/>
      <c r="AS197" s="322"/>
      <c r="AT197" s="322"/>
      <c r="AU197" s="322"/>
      <c r="AV197" s="322"/>
      <c r="AW197" s="322"/>
      <c r="AX197" s="322"/>
      <c r="AY197" s="322"/>
      <c r="AZ197" s="322"/>
      <c r="BA197" s="322"/>
      <c r="BB197" s="322"/>
      <c r="BC197" s="322"/>
      <c r="BD197" s="322"/>
      <c r="BE197" s="322"/>
      <c r="BF197" s="322"/>
      <c r="BG197" s="322"/>
      <c r="BH197" s="322"/>
      <c r="BI197" s="322"/>
      <c r="BJ197" s="322"/>
      <c r="BK197" s="322"/>
      <c r="BL197" s="322"/>
      <c r="BM197" s="322"/>
      <c r="BN197" s="322"/>
      <c r="BO197" s="322"/>
      <c r="BP197" s="290"/>
      <c r="BQ197" s="290"/>
    </row>
    <row r="198" spans="2:69" x14ac:dyDescent="0.2">
      <c r="B198" s="322"/>
      <c r="C198" s="322"/>
      <c r="D198" s="322"/>
      <c r="E198" s="322"/>
      <c r="F198" s="322"/>
      <c r="G198" s="322"/>
      <c r="H198" s="322"/>
      <c r="I198" s="322"/>
      <c r="J198" s="322"/>
      <c r="K198" s="322"/>
      <c r="L198" s="322"/>
      <c r="M198" s="322"/>
      <c r="N198" s="322"/>
      <c r="O198" s="450"/>
      <c r="P198" s="450"/>
      <c r="Q198" s="450"/>
      <c r="R198" s="450"/>
      <c r="S198" s="450"/>
      <c r="T198" s="450"/>
      <c r="U198" s="450"/>
      <c r="V198" s="450"/>
      <c r="W198" s="322"/>
      <c r="X198" s="322"/>
      <c r="Y198" s="322"/>
      <c r="Z198" s="322"/>
      <c r="AA198" s="322"/>
      <c r="AB198" s="322"/>
      <c r="AC198" s="322"/>
      <c r="AD198" s="322"/>
      <c r="AE198" s="322"/>
      <c r="AF198" s="322"/>
      <c r="AG198" s="322"/>
      <c r="AH198" s="322"/>
      <c r="AI198" s="322"/>
      <c r="AJ198" s="322"/>
      <c r="AK198" s="322"/>
      <c r="AL198" s="322"/>
      <c r="AM198" s="322"/>
      <c r="AN198" s="322"/>
      <c r="AO198" s="322"/>
      <c r="AP198" s="322"/>
      <c r="AQ198" s="322"/>
      <c r="AR198" s="322"/>
      <c r="AS198" s="322"/>
      <c r="AT198" s="322"/>
      <c r="AU198" s="322"/>
      <c r="AV198" s="322"/>
      <c r="AW198" s="322"/>
      <c r="AX198" s="322"/>
      <c r="AY198" s="322"/>
      <c r="AZ198" s="322"/>
      <c r="BA198" s="322"/>
      <c r="BB198" s="322"/>
      <c r="BC198" s="322"/>
      <c r="BD198" s="322"/>
      <c r="BE198" s="322"/>
      <c r="BF198" s="322"/>
      <c r="BG198" s="322"/>
      <c r="BH198" s="322"/>
      <c r="BI198" s="322"/>
      <c r="BJ198" s="322"/>
      <c r="BK198" s="322"/>
      <c r="BL198" s="322"/>
      <c r="BM198" s="322"/>
      <c r="BN198" s="322"/>
      <c r="BO198" s="322"/>
      <c r="BP198" s="290"/>
      <c r="BQ198" s="290"/>
    </row>
    <row r="199" spans="2:69" x14ac:dyDescent="0.2">
      <c r="B199" s="322"/>
      <c r="C199" s="322"/>
      <c r="D199" s="322"/>
      <c r="E199" s="322"/>
      <c r="F199" s="322"/>
      <c r="G199" s="322"/>
      <c r="H199" s="322"/>
      <c r="I199" s="322"/>
      <c r="J199" s="322"/>
      <c r="K199" s="322"/>
      <c r="L199" s="322"/>
      <c r="M199" s="322"/>
      <c r="N199" s="322"/>
      <c r="O199" s="450"/>
      <c r="P199" s="450"/>
      <c r="Q199" s="450"/>
      <c r="R199" s="450"/>
      <c r="S199" s="450"/>
      <c r="T199" s="450"/>
      <c r="U199" s="450"/>
      <c r="V199" s="450"/>
      <c r="W199" s="322"/>
      <c r="X199" s="322"/>
      <c r="Y199" s="322"/>
      <c r="Z199" s="322"/>
      <c r="AA199" s="322"/>
      <c r="AB199" s="322"/>
      <c r="AC199" s="322"/>
      <c r="AD199" s="322"/>
      <c r="AE199" s="322"/>
      <c r="AF199" s="322"/>
      <c r="AG199" s="322"/>
      <c r="AH199" s="322"/>
      <c r="AI199" s="322"/>
      <c r="AJ199" s="322"/>
      <c r="AK199" s="322"/>
      <c r="AL199" s="322"/>
      <c r="AM199" s="322"/>
      <c r="AN199" s="322"/>
      <c r="AO199" s="322"/>
      <c r="AP199" s="322"/>
      <c r="AQ199" s="322"/>
      <c r="AR199" s="322"/>
      <c r="AS199" s="322"/>
      <c r="AT199" s="322"/>
      <c r="AU199" s="322"/>
      <c r="AV199" s="322"/>
      <c r="AW199" s="322"/>
      <c r="AX199" s="322"/>
      <c r="AY199" s="322"/>
      <c r="AZ199" s="322"/>
      <c r="BA199" s="322"/>
      <c r="BB199" s="322"/>
      <c r="BC199" s="322"/>
      <c r="BD199" s="322"/>
      <c r="BE199" s="322"/>
      <c r="BF199" s="322"/>
      <c r="BG199" s="322"/>
      <c r="BH199" s="322"/>
      <c r="BI199" s="322"/>
      <c r="BJ199" s="322"/>
      <c r="BK199" s="322"/>
      <c r="BL199" s="322"/>
      <c r="BM199" s="322"/>
      <c r="BN199" s="322"/>
      <c r="BO199" s="322"/>
      <c r="BP199" s="290"/>
      <c r="BQ199" s="290"/>
    </row>
    <row r="200" spans="2:69" x14ac:dyDescent="0.2">
      <c r="B200" s="322"/>
      <c r="C200" s="322"/>
      <c r="D200" s="322"/>
      <c r="E200" s="322"/>
      <c r="F200" s="322"/>
      <c r="G200" s="322"/>
      <c r="H200" s="322"/>
      <c r="I200" s="322"/>
      <c r="J200" s="322"/>
      <c r="K200" s="322"/>
      <c r="L200" s="322"/>
      <c r="M200" s="322"/>
      <c r="N200" s="322"/>
      <c r="O200" s="450"/>
      <c r="P200" s="450"/>
      <c r="Q200" s="450"/>
      <c r="R200" s="450"/>
      <c r="S200" s="450"/>
      <c r="T200" s="450"/>
      <c r="U200" s="450"/>
      <c r="V200" s="450"/>
      <c r="W200" s="322"/>
      <c r="X200" s="322"/>
      <c r="Y200" s="322"/>
      <c r="Z200" s="322"/>
      <c r="AA200" s="322"/>
      <c r="AB200" s="322"/>
      <c r="AC200" s="322"/>
      <c r="AD200" s="322"/>
      <c r="AE200" s="322"/>
      <c r="AF200" s="322"/>
      <c r="AG200" s="322"/>
      <c r="AH200" s="322"/>
      <c r="AI200" s="322"/>
      <c r="AJ200" s="322"/>
      <c r="AK200" s="322"/>
      <c r="AL200" s="322"/>
      <c r="AM200" s="322"/>
      <c r="AN200" s="322"/>
      <c r="AO200" s="322"/>
      <c r="AP200" s="322"/>
      <c r="AQ200" s="322"/>
      <c r="AR200" s="322"/>
      <c r="AS200" s="322"/>
      <c r="AT200" s="322"/>
      <c r="AU200" s="322"/>
      <c r="AV200" s="322"/>
      <c r="AW200" s="322"/>
      <c r="AX200" s="322"/>
      <c r="AY200" s="322"/>
      <c r="AZ200" s="322"/>
      <c r="BA200" s="322"/>
      <c r="BB200" s="322"/>
      <c r="BC200" s="322"/>
      <c r="BD200" s="322"/>
      <c r="BE200" s="322"/>
      <c r="BF200" s="322"/>
      <c r="BG200" s="322"/>
      <c r="BH200" s="322"/>
      <c r="BI200" s="322"/>
      <c r="BJ200" s="322"/>
      <c r="BK200" s="322"/>
      <c r="BL200" s="322"/>
      <c r="BM200" s="322"/>
      <c r="BN200" s="322"/>
      <c r="BO200" s="322"/>
      <c r="BP200" s="290"/>
      <c r="BQ200" s="290"/>
    </row>
    <row r="201" spans="2:69" x14ac:dyDescent="0.2">
      <c r="B201" s="322"/>
      <c r="C201" s="322"/>
      <c r="D201" s="322"/>
      <c r="E201" s="322"/>
      <c r="F201" s="322"/>
      <c r="G201" s="322"/>
      <c r="H201" s="322"/>
      <c r="I201" s="322"/>
      <c r="J201" s="322"/>
      <c r="K201" s="322"/>
      <c r="L201" s="322"/>
      <c r="M201" s="322"/>
      <c r="N201" s="322"/>
      <c r="O201" s="450"/>
      <c r="P201" s="450"/>
      <c r="Q201" s="450"/>
      <c r="R201" s="450"/>
      <c r="S201" s="450"/>
      <c r="T201" s="450"/>
      <c r="U201" s="450"/>
      <c r="V201" s="450"/>
      <c r="W201" s="322"/>
      <c r="X201" s="322"/>
      <c r="Y201" s="322"/>
      <c r="Z201" s="322"/>
      <c r="AA201" s="322"/>
      <c r="AB201" s="322"/>
      <c r="AC201" s="322"/>
      <c r="AD201" s="322"/>
      <c r="AE201" s="322"/>
      <c r="AF201" s="322"/>
      <c r="AG201" s="322"/>
      <c r="AH201" s="322"/>
      <c r="AI201" s="322"/>
      <c r="AJ201" s="322"/>
      <c r="AK201" s="322"/>
      <c r="AL201" s="322"/>
      <c r="AM201" s="322"/>
      <c r="AN201" s="322"/>
      <c r="AO201" s="322"/>
      <c r="AP201" s="322"/>
      <c r="AQ201" s="322"/>
      <c r="AR201" s="322"/>
      <c r="AS201" s="322"/>
      <c r="AT201" s="322"/>
      <c r="AU201" s="322"/>
      <c r="AV201" s="322"/>
      <c r="AW201" s="322"/>
      <c r="AX201" s="322"/>
      <c r="AY201" s="322"/>
      <c r="AZ201" s="322"/>
      <c r="BA201" s="322"/>
      <c r="BB201" s="322"/>
      <c r="BC201" s="322"/>
      <c r="BD201" s="322"/>
      <c r="BE201" s="322"/>
      <c r="BF201" s="322"/>
      <c r="BG201" s="322"/>
      <c r="BH201" s="322"/>
      <c r="BI201" s="322"/>
      <c r="BJ201" s="322"/>
      <c r="BK201" s="322"/>
      <c r="BL201" s="322"/>
      <c r="BM201" s="322"/>
      <c r="BN201" s="322"/>
      <c r="BO201" s="322"/>
      <c r="BP201" s="290"/>
      <c r="BQ201" s="290"/>
    </row>
    <row r="202" spans="2:69" x14ac:dyDescent="0.2">
      <c r="B202" s="322"/>
      <c r="C202" s="322"/>
      <c r="D202" s="322"/>
      <c r="E202" s="322"/>
      <c r="F202" s="322"/>
      <c r="G202" s="322"/>
      <c r="H202" s="322"/>
      <c r="I202" s="322"/>
      <c r="J202" s="322"/>
      <c r="K202" s="322"/>
      <c r="L202" s="322"/>
      <c r="M202" s="322"/>
      <c r="N202" s="322"/>
      <c r="O202" s="450"/>
      <c r="P202" s="450"/>
      <c r="Q202" s="450"/>
      <c r="R202" s="450"/>
      <c r="S202" s="450"/>
      <c r="T202" s="450"/>
      <c r="U202" s="450"/>
      <c r="V202" s="450"/>
      <c r="W202" s="322"/>
      <c r="X202" s="322"/>
      <c r="Y202" s="322"/>
      <c r="Z202" s="322"/>
      <c r="AA202" s="322"/>
      <c r="AB202" s="322"/>
      <c r="AC202" s="322"/>
      <c r="AD202" s="322"/>
      <c r="AE202" s="322"/>
      <c r="AF202" s="322"/>
      <c r="AG202" s="322"/>
      <c r="AH202" s="322"/>
      <c r="AI202" s="322"/>
      <c r="AJ202" s="322"/>
      <c r="AK202" s="322"/>
      <c r="AL202" s="322"/>
      <c r="AM202" s="322"/>
      <c r="AN202" s="322"/>
      <c r="AO202" s="322"/>
      <c r="AP202" s="322"/>
      <c r="AQ202" s="322"/>
      <c r="AR202" s="322"/>
      <c r="AS202" s="322"/>
      <c r="AT202" s="322"/>
      <c r="AU202" s="322"/>
      <c r="AV202" s="322"/>
      <c r="AW202" s="322"/>
      <c r="AX202" s="322"/>
      <c r="AY202" s="322"/>
      <c r="AZ202" s="322"/>
      <c r="BA202" s="322"/>
      <c r="BB202" s="322"/>
      <c r="BC202" s="322"/>
      <c r="BD202" s="322"/>
      <c r="BE202" s="322"/>
      <c r="BF202" s="322"/>
      <c r="BG202" s="322"/>
      <c r="BH202" s="322"/>
      <c r="BI202" s="322"/>
      <c r="BJ202" s="322"/>
      <c r="BK202" s="322"/>
      <c r="BL202" s="322"/>
      <c r="BM202" s="322"/>
      <c r="BN202" s="322"/>
      <c r="BO202" s="322"/>
      <c r="BP202" s="290"/>
      <c r="BQ202" s="290"/>
    </row>
    <row r="203" spans="2:69" x14ac:dyDescent="0.2">
      <c r="B203" s="322"/>
      <c r="C203" s="322"/>
      <c r="D203" s="322"/>
      <c r="E203" s="322"/>
      <c r="F203" s="322"/>
      <c r="G203" s="322"/>
      <c r="H203" s="322"/>
      <c r="I203" s="322"/>
      <c r="J203" s="322"/>
      <c r="K203" s="322"/>
      <c r="L203" s="322"/>
      <c r="M203" s="322"/>
      <c r="N203" s="322"/>
      <c r="O203" s="450"/>
      <c r="P203" s="450"/>
      <c r="Q203" s="450"/>
      <c r="R203" s="450"/>
      <c r="S203" s="450"/>
      <c r="T203" s="450"/>
      <c r="U203" s="450"/>
      <c r="V203" s="450"/>
      <c r="W203" s="322"/>
      <c r="X203" s="322"/>
      <c r="Y203" s="322"/>
      <c r="Z203" s="322"/>
      <c r="AA203" s="322"/>
      <c r="AB203" s="322"/>
      <c r="AC203" s="322"/>
      <c r="AD203" s="322"/>
      <c r="AE203" s="322"/>
      <c r="AF203" s="322"/>
      <c r="AG203" s="322"/>
      <c r="AH203" s="322"/>
      <c r="AI203" s="322"/>
      <c r="AJ203" s="322"/>
      <c r="AK203" s="322"/>
      <c r="AL203" s="322"/>
      <c r="AM203" s="322"/>
      <c r="AN203" s="322"/>
      <c r="AO203" s="322"/>
      <c r="AP203" s="322"/>
      <c r="AQ203" s="322"/>
      <c r="AR203" s="322"/>
      <c r="AS203" s="322"/>
      <c r="AT203" s="322"/>
      <c r="AU203" s="322"/>
      <c r="AV203" s="322"/>
      <c r="AW203" s="322"/>
      <c r="AX203" s="322"/>
      <c r="AY203" s="322"/>
      <c r="AZ203" s="322"/>
      <c r="BA203" s="322"/>
      <c r="BB203" s="322"/>
      <c r="BC203" s="322"/>
      <c r="BD203" s="322"/>
      <c r="BE203" s="322"/>
      <c r="BF203" s="322"/>
      <c r="BG203" s="322"/>
      <c r="BH203" s="322"/>
      <c r="BI203" s="322"/>
      <c r="BJ203" s="322"/>
      <c r="BK203" s="322"/>
      <c r="BL203" s="322"/>
      <c r="BM203" s="322"/>
      <c r="BN203" s="322"/>
      <c r="BO203" s="322"/>
      <c r="BP203" s="290"/>
      <c r="BQ203" s="290"/>
    </row>
    <row r="204" spans="2:69" x14ac:dyDescent="0.2">
      <c r="B204" s="322"/>
      <c r="C204" s="322"/>
      <c r="D204" s="322"/>
      <c r="E204" s="322"/>
      <c r="F204" s="322"/>
      <c r="G204" s="322"/>
      <c r="H204" s="322"/>
      <c r="I204" s="322"/>
      <c r="J204" s="322"/>
      <c r="K204" s="322"/>
      <c r="L204" s="322"/>
      <c r="M204" s="322"/>
      <c r="N204" s="322"/>
      <c r="O204" s="450"/>
      <c r="P204" s="450"/>
      <c r="Q204" s="450"/>
      <c r="R204" s="450"/>
      <c r="S204" s="450"/>
      <c r="T204" s="450"/>
      <c r="U204" s="450"/>
      <c r="V204" s="450"/>
      <c r="W204" s="322"/>
      <c r="X204" s="322"/>
      <c r="Y204" s="322"/>
      <c r="Z204" s="322"/>
      <c r="AA204" s="322"/>
      <c r="AB204" s="322"/>
      <c r="AC204" s="322"/>
      <c r="AD204" s="322"/>
      <c r="AE204" s="322"/>
      <c r="AF204" s="322"/>
      <c r="AG204" s="322"/>
      <c r="AH204" s="322"/>
      <c r="AI204" s="322"/>
      <c r="AJ204" s="322"/>
      <c r="AK204" s="322"/>
      <c r="AL204" s="322"/>
      <c r="AM204" s="322"/>
      <c r="AN204" s="322"/>
      <c r="AO204" s="322"/>
      <c r="AP204" s="322"/>
      <c r="AQ204" s="322"/>
      <c r="AR204" s="322"/>
      <c r="AS204" s="322"/>
      <c r="AT204" s="322"/>
      <c r="AU204" s="322"/>
      <c r="AV204" s="322"/>
      <c r="AW204" s="322"/>
      <c r="AX204" s="322"/>
      <c r="AY204" s="322"/>
      <c r="AZ204" s="322"/>
      <c r="BA204" s="322"/>
      <c r="BB204" s="322"/>
      <c r="BC204" s="322"/>
      <c r="BD204" s="322"/>
      <c r="BE204" s="322"/>
      <c r="BF204" s="322"/>
      <c r="BG204" s="322"/>
      <c r="BH204" s="322"/>
      <c r="BI204" s="322"/>
      <c r="BJ204" s="322"/>
      <c r="BK204" s="322"/>
      <c r="BL204" s="322"/>
      <c r="BM204" s="322"/>
      <c r="BN204" s="322"/>
      <c r="BO204" s="322"/>
      <c r="BP204" s="290"/>
      <c r="BQ204" s="290"/>
    </row>
    <row r="205" spans="2:69" x14ac:dyDescent="0.2">
      <c r="B205" s="322"/>
      <c r="C205" s="322"/>
      <c r="D205" s="322"/>
      <c r="E205" s="322"/>
      <c r="F205" s="322"/>
      <c r="G205" s="322"/>
      <c r="H205" s="322"/>
      <c r="I205" s="322"/>
      <c r="J205" s="322"/>
      <c r="K205" s="322"/>
      <c r="L205" s="322"/>
      <c r="M205" s="322"/>
      <c r="N205" s="322"/>
      <c r="O205" s="450"/>
      <c r="P205" s="450"/>
      <c r="Q205" s="450"/>
      <c r="R205" s="450"/>
      <c r="S205" s="450"/>
      <c r="T205" s="450"/>
      <c r="U205" s="450"/>
      <c r="V205" s="450"/>
      <c r="W205" s="322"/>
      <c r="X205" s="322"/>
      <c r="Y205" s="322"/>
      <c r="Z205" s="322"/>
      <c r="AA205" s="322"/>
      <c r="AB205" s="322"/>
      <c r="AC205" s="322"/>
      <c r="AD205" s="322"/>
      <c r="AE205" s="322"/>
      <c r="AF205" s="322"/>
      <c r="AG205" s="322"/>
      <c r="AH205" s="322"/>
      <c r="AI205" s="322"/>
      <c r="AJ205" s="322"/>
      <c r="AK205" s="322"/>
      <c r="AL205" s="322"/>
      <c r="AM205" s="322"/>
      <c r="AN205" s="322"/>
      <c r="AO205" s="322"/>
      <c r="AP205" s="322"/>
      <c r="AQ205" s="322"/>
      <c r="AR205" s="322"/>
      <c r="AS205" s="322"/>
      <c r="AT205" s="322"/>
      <c r="AU205" s="322"/>
      <c r="AV205" s="322"/>
      <c r="AW205" s="322"/>
      <c r="AX205" s="322"/>
      <c r="AY205" s="322"/>
      <c r="AZ205" s="322"/>
      <c r="BA205" s="322"/>
      <c r="BB205" s="322"/>
      <c r="BC205" s="322"/>
      <c r="BD205" s="322"/>
      <c r="BE205" s="322"/>
      <c r="BF205" s="322"/>
      <c r="BG205" s="322"/>
      <c r="BH205" s="322"/>
      <c r="BI205" s="322"/>
      <c r="BJ205" s="322"/>
      <c r="BK205" s="322"/>
      <c r="BL205" s="322"/>
      <c r="BM205" s="322"/>
      <c r="BN205" s="322"/>
      <c r="BO205" s="322"/>
      <c r="BP205" s="290"/>
      <c r="BQ205" s="290"/>
    </row>
    <row r="206" spans="2:69" x14ac:dyDescent="0.2">
      <c r="B206" s="322"/>
      <c r="C206" s="322"/>
      <c r="D206" s="322"/>
      <c r="E206" s="322"/>
      <c r="F206" s="322"/>
      <c r="G206" s="322"/>
      <c r="H206" s="322"/>
      <c r="I206" s="322"/>
      <c r="J206" s="322"/>
      <c r="K206" s="322"/>
      <c r="L206" s="322"/>
      <c r="M206" s="322"/>
      <c r="N206" s="322"/>
      <c r="O206" s="450"/>
      <c r="P206" s="450"/>
      <c r="Q206" s="450"/>
      <c r="R206" s="450"/>
      <c r="S206" s="450"/>
      <c r="T206" s="450"/>
      <c r="U206" s="450"/>
      <c r="V206" s="450"/>
      <c r="W206" s="322"/>
      <c r="X206" s="322"/>
      <c r="Y206" s="322"/>
      <c r="Z206" s="322"/>
      <c r="AA206" s="322"/>
      <c r="AB206" s="322"/>
      <c r="AC206" s="322"/>
      <c r="AD206" s="322"/>
      <c r="AE206" s="322"/>
      <c r="AF206" s="322"/>
      <c r="AG206" s="322"/>
      <c r="AH206" s="322"/>
      <c r="AI206" s="322"/>
      <c r="AJ206" s="322"/>
      <c r="AK206" s="322"/>
      <c r="AL206" s="322"/>
      <c r="AM206" s="322"/>
      <c r="AN206" s="322"/>
      <c r="AO206" s="322"/>
      <c r="AP206" s="322"/>
      <c r="AQ206" s="322"/>
      <c r="AR206" s="322"/>
      <c r="AS206" s="322"/>
      <c r="AT206" s="322"/>
      <c r="AU206" s="322"/>
      <c r="AV206" s="322"/>
      <c r="AW206" s="322"/>
      <c r="AX206" s="322"/>
      <c r="AY206" s="322"/>
      <c r="AZ206" s="322"/>
      <c r="BA206" s="322"/>
      <c r="BB206" s="322"/>
      <c r="BC206" s="322"/>
      <c r="BD206" s="322"/>
      <c r="BE206" s="322"/>
      <c r="BF206" s="322"/>
      <c r="BG206" s="322"/>
      <c r="BH206" s="322"/>
      <c r="BI206" s="322"/>
      <c r="BJ206" s="322"/>
      <c r="BK206" s="322"/>
      <c r="BL206" s="322"/>
      <c r="BM206" s="322"/>
      <c r="BN206" s="322"/>
      <c r="BO206" s="322"/>
      <c r="BP206" s="290"/>
      <c r="BQ206" s="290"/>
    </row>
    <row r="207" spans="2:69" x14ac:dyDescent="0.2">
      <c r="B207" s="322"/>
      <c r="C207" s="322"/>
      <c r="D207" s="322"/>
      <c r="E207" s="322"/>
      <c r="F207" s="322"/>
      <c r="G207" s="322"/>
      <c r="H207" s="322"/>
      <c r="I207" s="322"/>
      <c r="J207" s="322"/>
      <c r="K207" s="322"/>
      <c r="L207" s="322"/>
      <c r="M207" s="322"/>
      <c r="N207" s="322"/>
      <c r="O207" s="450"/>
      <c r="P207" s="450"/>
      <c r="Q207" s="450"/>
      <c r="R207" s="450"/>
      <c r="S207" s="450"/>
      <c r="T207" s="450"/>
      <c r="U207" s="450"/>
      <c r="V207" s="450"/>
      <c r="W207" s="322"/>
      <c r="X207" s="322"/>
      <c r="Y207" s="322"/>
      <c r="Z207" s="322"/>
      <c r="AA207" s="322"/>
      <c r="AB207" s="322"/>
      <c r="AC207" s="322"/>
      <c r="AD207" s="322"/>
      <c r="AE207" s="322"/>
      <c r="AF207" s="322"/>
      <c r="AG207" s="322"/>
      <c r="AH207" s="322"/>
      <c r="AI207" s="322"/>
      <c r="AJ207" s="322"/>
      <c r="AK207" s="322"/>
      <c r="AL207" s="322"/>
      <c r="AM207" s="322"/>
      <c r="AN207" s="322"/>
      <c r="AO207" s="322"/>
      <c r="AP207" s="322"/>
      <c r="AQ207" s="322"/>
      <c r="AR207" s="322"/>
      <c r="AS207" s="322"/>
      <c r="AT207" s="322"/>
      <c r="AU207" s="322"/>
      <c r="AV207" s="322"/>
      <c r="AW207" s="322"/>
      <c r="AX207" s="322"/>
      <c r="AY207" s="322"/>
      <c r="AZ207" s="322"/>
      <c r="BA207" s="322"/>
      <c r="BB207" s="322"/>
      <c r="BC207" s="322"/>
      <c r="BD207" s="322"/>
      <c r="BE207" s="322"/>
      <c r="BF207" s="322"/>
      <c r="BG207" s="322"/>
      <c r="BH207" s="322"/>
      <c r="BI207" s="322"/>
      <c r="BJ207" s="322"/>
      <c r="BK207" s="322"/>
      <c r="BL207" s="322"/>
      <c r="BM207" s="322"/>
      <c r="BN207" s="322"/>
      <c r="BO207" s="322"/>
      <c r="BP207" s="290"/>
      <c r="BQ207" s="290"/>
    </row>
    <row r="208" spans="2:69" x14ac:dyDescent="0.2">
      <c r="B208" s="322"/>
      <c r="C208" s="322"/>
      <c r="D208" s="322"/>
      <c r="E208" s="322"/>
      <c r="F208" s="322"/>
      <c r="G208" s="322"/>
      <c r="H208" s="322"/>
      <c r="I208" s="322"/>
      <c r="J208" s="322"/>
      <c r="K208" s="322"/>
      <c r="L208" s="322"/>
      <c r="M208" s="322"/>
      <c r="N208" s="322"/>
      <c r="O208" s="450"/>
      <c r="P208" s="450"/>
      <c r="Q208" s="450"/>
      <c r="R208" s="450"/>
      <c r="S208" s="450"/>
      <c r="T208" s="450"/>
      <c r="U208" s="450"/>
      <c r="V208" s="450"/>
      <c r="W208" s="322"/>
      <c r="X208" s="322"/>
      <c r="Y208" s="322"/>
      <c r="Z208" s="322"/>
      <c r="AA208" s="322"/>
      <c r="AB208" s="322"/>
      <c r="AC208" s="322"/>
      <c r="AD208" s="322"/>
      <c r="AE208" s="322"/>
      <c r="AF208" s="322"/>
      <c r="AG208" s="322"/>
      <c r="AH208" s="322"/>
      <c r="AI208" s="322"/>
      <c r="AJ208" s="322"/>
      <c r="AK208" s="322"/>
      <c r="AL208" s="322"/>
      <c r="AM208" s="322"/>
      <c r="AN208" s="322"/>
      <c r="AO208" s="322"/>
      <c r="AP208" s="322"/>
      <c r="AQ208" s="322"/>
      <c r="AR208" s="322"/>
      <c r="AS208" s="322"/>
      <c r="AT208" s="322"/>
      <c r="AU208" s="322"/>
      <c r="AV208" s="322"/>
      <c r="AW208" s="322"/>
      <c r="AX208" s="322"/>
      <c r="AY208" s="322"/>
      <c r="AZ208" s="322"/>
      <c r="BA208" s="322"/>
      <c r="BB208" s="322"/>
      <c r="BC208" s="322"/>
      <c r="BD208" s="322"/>
      <c r="BE208" s="322"/>
      <c r="BF208" s="322"/>
      <c r="BG208" s="322"/>
      <c r="BH208" s="322"/>
      <c r="BI208" s="322"/>
      <c r="BJ208" s="322"/>
      <c r="BK208" s="322"/>
      <c r="BL208" s="322"/>
      <c r="BM208" s="322"/>
      <c r="BN208" s="322"/>
      <c r="BO208" s="322"/>
      <c r="BP208" s="290"/>
      <c r="BQ208" s="290"/>
    </row>
    <row r="209" spans="2:69" x14ac:dyDescent="0.2">
      <c r="B209" s="322"/>
      <c r="C209" s="322"/>
      <c r="D209" s="322"/>
      <c r="E209" s="322"/>
      <c r="F209" s="322"/>
      <c r="G209" s="322"/>
      <c r="H209" s="322"/>
      <c r="I209" s="322"/>
      <c r="J209" s="322"/>
      <c r="K209" s="322"/>
      <c r="L209" s="322"/>
      <c r="M209" s="322"/>
      <c r="N209" s="322"/>
      <c r="O209" s="450"/>
      <c r="P209" s="450"/>
      <c r="Q209" s="450"/>
      <c r="R209" s="450"/>
      <c r="S209" s="450"/>
      <c r="T209" s="450"/>
      <c r="U209" s="450"/>
      <c r="V209" s="450"/>
      <c r="W209" s="322"/>
      <c r="X209" s="322"/>
      <c r="Y209" s="322"/>
      <c r="Z209" s="322"/>
      <c r="AA209" s="322"/>
      <c r="AB209" s="322"/>
      <c r="AC209" s="322"/>
      <c r="AD209" s="322"/>
      <c r="AE209" s="322"/>
      <c r="AF209" s="322"/>
      <c r="AG209" s="322"/>
      <c r="AH209" s="322"/>
      <c r="AI209" s="322"/>
      <c r="AJ209" s="322"/>
      <c r="AK209" s="322"/>
      <c r="AL209" s="322"/>
      <c r="AM209" s="322"/>
      <c r="AN209" s="322"/>
      <c r="AO209" s="322"/>
      <c r="AP209" s="322"/>
      <c r="AQ209" s="322"/>
      <c r="AR209" s="322"/>
      <c r="AS209" s="322"/>
      <c r="AT209" s="322"/>
      <c r="AU209" s="322"/>
      <c r="AV209" s="322"/>
      <c r="AW209" s="322"/>
      <c r="AX209" s="322"/>
      <c r="AY209" s="322"/>
      <c r="AZ209" s="322"/>
      <c r="BA209" s="322"/>
      <c r="BB209" s="322"/>
      <c r="BC209" s="322"/>
      <c r="BD209" s="322"/>
      <c r="BE209" s="322"/>
      <c r="BF209" s="322"/>
      <c r="BG209" s="322"/>
      <c r="BH209" s="322"/>
      <c r="BI209" s="322"/>
      <c r="BJ209" s="322"/>
      <c r="BK209" s="322"/>
      <c r="BL209" s="322"/>
      <c r="BM209" s="322"/>
      <c r="BN209" s="322"/>
      <c r="BO209" s="322"/>
      <c r="BP209" s="290"/>
      <c r="BQ209" s="290"/>
    </row>
    <row r="210" spans="2:69" x14ac:dyDescent="0.2">
      <c r="B210" s="322"/>
      <c r="C210" s="322"/>
      <c r="D210" s="322"/>
      <c r="E210" s="322"/>
      <c r="F210" s="322"/>
      <c r="G210" s="322"/>
      <c r="H210" s="322"/>
      <c r="I210" s="322"/>
      <c r="J210" s="322"/>
      <c r="K210" s="322"/>
      <c r="L210" s="322"/>
      <c r="M210" s="322"/>
      <c r="N210" s="322"/>
      <c r="O210" s="450"/>
      <c r="P210" s="450"/>
      <c r="Q210" s="450"/>
      <c r="R210" s="450"/>
      <c r="S210" s="450"/>
      <c r="T210" s="450"/>
      <c r="U210" s="450"/>
      <c r="V210" s="450"/>
      <c r="W210" s="322"/>
      <c r="X210" s="322"/>
      <c r="Y210" s="322"/>
      <c r="Z210" s="322"/>
      <c r="AA210" s="322"/>
      <c r="AB210" s="322"/>
      <c r="AC210" s="322"/>
      <c r="AD210" s="322"/>
      <c r="AE210" s="322"/>
      <c r="AF210" s="322"/>
      <c r="AG210" s="322"/>
      <c r="AH210" s="322"/>
      <c r="AI210" s="322"/>
      <c r="AJ210" s="322"/>
      <c r="AK210" s="322"/>
      <c r="AL210" s="322"/>
      <c r="AM210" s="322"/>
      <c r="AN210" s="322"/>
      <c r="AO210" s="322"/>
      <c r="AP210" s="322"/>
      <c r="AQ210" s="322"/>
      <c r="AR210" s="322"/>
      <c r="AS210" s="322"/>
      <c r="AT210" s="322"/>
      <c r="AU210" s="322"/>
      <c r="AV210" s="322"/>
      <c r="AW210" s="322"/>
      <c r="AX210" s="322"/>
      <c r="AY210" s="322"/>
      <c r="AZ210" s="322"/>
      <c r="BA210" s="322"/>
      <c r="BB210" s="322"/>
      <c r="BC210" s="322"/>
      <c r="BD210" s="322"/>
      <c r="BE210" s="322"/>
      <c r="BF210" s="322"/>
      <c r="BG210" s="322"/>
      <c r="BH210" s="322"/>
      <c r="BI210" s="322"/>
      <c r="BJ210" s="322"/>
      <c r="BK210" s="322"/>
      <c r="BL210" s="322"/>
      <c r="BM210" s="322"/>
      <c r="BN210" s="322"/>
      <c r="BO210" s="322"/>
      <c r="BP210" s="290"/>
      <c r="BQ210" s="290"/>
    </row>
    <row r="211" spans="2:69" x14ac:dyDescent="0.2">
      <c r="B211" s="322"/>
      <c r="C211" s="322"/>
      <c r="D211" s="322"/>
      <c r="E211" s="322"/>
      <c r="F211" s="322"/>
      <c r="G211" s="322"/>
      <c r="H211" s="322"/>
      <c r="I211" s="322"/>
      <c r="J211" s="322"/>
      <c r="K211" s="322"/>
      <c r="L211" s="322"/>
      <c r="M211" s="322"/>
      <c r="N211" s="322"/>
      <c r="O211" s="450"/>
      <c r="P211" s="450"/>
      <c r="Q211" s="450"/>
      <c r="R211" s="450"/>
      <c r="S211" s="450"/>
      <c r="T211" s="450"/>
      <c r="U211" s="450"/>
      <c r="V211" s="450"/>
      <c r="W211" s="322"/>
      <c r="X211" s="322"/>
      <c r="Y211" s="322"/>
      <c r="Z211" s="322"/>
      <c r="AA211" s="322"/>
      <c r="AB211" s="322"/>
      <c r="AC211" s="322"/>
      <c r="AD211" s="322"/>
      <c r="AE211" s="322"/>
      <c r="AF211" s="322"/>
      <c r="AG211" s="322"/>
      <c r="AH211" s="322"/>
      <c r="AI211" s="322"/>
      <c r="AJ211" s="322"/>
      <c r="AK211" s="322"/>
      <c r="AL211" s="322"/>
      <c r="AM211" s="322"/>
      <c r="AN211" s="322"/>
      <c r="AO211" s="322"/>
      <c r="AP211" s="322"/>
      <c r="AQ211" s="322"/>
      <c r="AR211" s="322"/>
      <c r="AS211" s="322"/>
      <c r="AT211" s="322"/>
      <c r="AU211" s="322"/>
      <c r="AV211" s="322"/>
      <c r="AW211" s="322"/>
      <c r="AX211" s="322"/>
      <c r="AY211" s="322"/>
      <c r="AZ211" s="322"/>
      <c r="BA211" s="322"/>
      <c r="BB211" s="322"/>
      <c r="BC211" s="322"/>
      <c r="BD211" s="322"/>
      <c r="BE211" s="322"/>
      <c r="BF211" s="322"/>
      <c r="BG211" s="322"/>
      <c r="BH211" s="322"/>
      <c r="BI211" s="322"/>
      <c r="BJ211" s="322"/>
      <c r="BK211" s="322"/>
      <c r="BL211" s="322"/>
      <c r="BM211" s="322"/>
      <c r="BN211" s="322"/>
      <c r="BO211" s="322"/>
      <c r="BP211" s="290"/>
      <c r="BQ211" s="290"/>
    </row>
    <row r="212" spans="2:69" x14ac:dyDescent="0.2">
      <c r="B212" s="322"/>
      <c r="C212" s="322"/>
      <c r="D212" s="322"/>
      <c r="E212" s="322"/>
      <c r="F212" s="322"/>
      <c r="G212" s="322"/>
      <c r="H212" s="322"/>
      <c r="I212" s="322"/>
      <c r="J212" s="322"/>
      <c r="K212" s="322"/>
      <c r="L212" s="322"/>
      <c r="M212" s="322"/>
      <c r="N212" s="322"/>
      <c r="O212" s="450"/>
      <c r="P212" s="450"/>
      <c r="Q212" s="450"/>
      <c r="R212" s="450"/>
      <c r="S212" s="450"/>
      <c r="T212" s="450"/>
      <c r="U212" s="450"/>
      <c r="V212" s="450"/>
      <c r="W212" s="322"/>
      <c r="X212" s="322"/>
      <c r="Y212" s="322"/>
      <c r="Z212" s="322"/>
      <c r="AA212" s="322"/>
      <c r="AB212" s="322"/>
      <c r="AC212" s="322"/>
      <c r="AD212" s="322"/>
      <c r="AE212" s="322"/>
      <c r="AF212" s="322"/>
      <c r="AG212" s="322"/>
      <c r="AH212" s="322"/>
      <c r="AI212" s="322"/>
      <c r="AJ212" s="322"/>
      <c r="AK212" s="322"/>
      <c r="AL212" s="322"/>
      <c r="AM212" s="322"/>
      <c r="AN212" s="322"/>
      <c r="AO212" s="322"/>
      <c r="AP212" s="322"/>
      <c r="AQ212" s="322"/>
      <c r="AR212" s="322"/>
      <c r="AS212" s="322"/>
      <c r="AT212" s="322"/>
      <c r="AU212" s="322"/>
      <c r="AV212" s="322"/>
      <c r="AW212" s="322"/>
      <c r="AX212" s="322"/>
      <c r="AY212" s="322"/>
      <c r="AZ212" s="322"/>
      <c r="BA212" s="322"/>
      <c r="BB212" s="322"/>
      <c r="BC212" s="322"/>
      <c r="BD212" s="322"/>
      <c r="BE212" s="322"/>
      <c r="BF212" s="322"/>
      <c r="BG212" s="322"/>
      <c r="BH212" s="322"/>
      <c r="BI212" s="322"/>
      <c r="BJ212" s="322"/>
      <c r="BK212" s="322"/>
      <c r="BL212" s="322"/>
      <c r="BM212" s="322"/>
      <c r="BN212" s="322"/>
      <c r="BO212" s="322"/>
      <c r="BP212" s="290"/>
      <c r="BQ212" s="290"/>
    </row>
    <row r="213" spans="2:69" x14ac:dyDescent="0.2">
      <c r="B213" s="322"/>
      <c r="C213" s="322"/>
      <c r="D213" s="322"/>
      <c r="E213" s="322"/>
      <c r="F213" s="322"/>
      <c r="G213" s="322"/>
      <c r="H213" s="322"/>
      <c r="I213" s="322"/>
      <c r="J213" s="322"/>
      <c r="K213" s="322"/>
      <c r="L213" s="322"/>
      <c r="M213" s="322"/>
      <c r="N213" s="322"/>
      <c r="O213" s="450"/>
      <c r="P213" s="450"/>
      <c r="Q213" s="450"/>
      <c r="R213" s="450"/>
      <c r="S213" s="450"/>
      <c r="T213" s="450"/>
      <c r="U213" s="450"/>
      <c r="V213" s="450"/>
      <c r="W213" s="322"/>
      <c r="X213" s="322"/>
      <c r="Y213" s="322"/>
      <c r="Z213" s="322"/>
      <c r="AA213" s="322"/>
      <c r="AB213" s="322"/>
      <c r="AC213" s="322"/>
      <c r="AD213" s="322"/>
      <c r="AE213" s="322"/>
      <c r="AF213" s="322"/>
      <c r="AG213" s="322"/>
      <c r="AH213" s="322"/>
      <c r="AI213" s="322"/>
      <c r="AJ213" s="322"/>
      <c r="AK213" s="322"/>
      <c r="AL213" s="322"/>
      <c r="AM213" s="322"/>
      <c r="AN213" s="322"/>
      <c r="AO213" s="322"/>
      <c r="AP213" s="322"/>
      <c r="AQ213" s="322"/>
      <c r="AR213" s="322"/>
      <c r="AS213" s="322"/>
      <c r="AT213" s="322"/>
      <c r="AU213" s="322"/>
      <c r="AV213" s="322"/>
      <c r="AW213" s="322"/>
      <c r="AX213" s="322"/>
      <c r="AY213" s="322"/>
      <c r="AZ213" s="322"/>
      <c r="BA213" s="322"/>
      <c r="BB213" s="322"/>
      <c r="BC213" s="322"/>
      <c r="BD213" s="322"/>
      <c r="BE213" s="322"/>
      <c r="BF213" s="322"/>
      <c r="BG213" s="322"/>
      <c r="BH213" s="322"/>
      <c r="BI213" s="322"/>
      <c r="BJ213" s="322"/>
      <c r="BK213" s="322"/>
      <c r="BL213" s="322"/>
      <c r="BM213" s="322"/>
      <c r="BN213" s="322"/>
      <c r="BO213" s="322"/>
      <c r="BP213" s="290"/>
      <c r="BQ213" s="290"/>
    </row>
    <row r="214" spans="2:69" x14ac:dyDescent="0.2">
      <c r="B214" s="322"/>
      <c r="C214" s="322"/>
      <c r="D214" s="322"/>
      <c r="E214" s="322"/>
      <c r="F214" s="322"/>
      <c r="G214" s="322"/>
      <c r="H214" s="322"/>
      <c r="I214" s="322"/>
      <c r="J214" s="322"/>
      <c r="K214" s="322"/>
      <c r="L214" s="322"/>
      <c r="M214" s="322"/>
      <c r="N214" s="322"/>
      <c r="O214" s="450"/>
      <c r="P214" s="450"/>
      <c r="Q214" s="450"/>
      <c r="R214" s="450"/>
      <c r="S214" s="450"/>
      <c r="T214" s="450"/>
      <c r="U214" s="450"/>
      <c r="V214" s="450"/>
      <c r="W214" s="322"/>
      <c r="X214" s="322"/>
      <c r="Y214" s="322"/>
      <c r="Z214" s="322"/>
      <c r="AA214" s="322"/>
      <c r="AB214" s="322"/>
      <c r="AC214" s="322"/>
      <c r="AD214" s="322"/>
      <c r="AE214" s="322"/>
      <c r="AF214" s="322"/>
      <c r="AG214" s="322"/>
      <c r="AH214" s="322"/>
      <c r="AI214" s="322"/>
      <c r="AJ214" s="322"/>
      <c r="AK214" s="322"/>
      <c r="AL214" s="322"/>
      <c r="AM214" s="322"/>
      <c r="AN214" s="322"/>
      <c r="AO214" s="322"/>
      <c r="AP214" s="322"/>
      <c r="AQ214" s="322"/>
      <c r="AR214" s="322"/>
      <c r="AS214" s="322"/>
      <c r="AT214" s="322"/>
      <c r="AU214" s="322"/>
      <c r="AV214" s="322"/>
      <c r="AW214" s="322"/>
      <c r="AX214" s="322"/>
      <c r="AY214" s="322"/>
      <c r="AZ214" s="322"/>
      <c r="BA214" s="322"/>
      <c r="BB214" s="322"/>
      <c r="BC214" s="322"/>
      <c r="BD214" s="322"/>
      <c r="BE214" s="322"/>
      <c r="BF214" s="322"/>
      <c r="BG214" s="322"/>
      <c r="BH214" s="322"/>
      <c r="BI214" s="322"/>
      <c r="BJ214" s="322"/>
      <c r="BK214" s="322"/>
      <c r="BL214" s="322"/>
      <c r="BM214" s="322"/>
      <c r="BN214" s="322"/>
      <c r="BO214" s="322"/>
      <c r="BP214" s="290"/>
      <c r="BQ214" s="290"/>
    </row>
    <row r="215" spans="2:69" x14ac:dyDescent="0.2">
      <c r="B215" s="322"/>
      <c r="C215" s="322"/>
      <c r="D215" s="322"/>
      <c r="E215" s="322"/>
      <c r="F215" s="322"/>
      <c r="G215" s="322"/>
      <c r="H215" s="322"/>
      <c r="I215" s="322"/>
      <c r="J215" s="322"/>
      <c r="K215" s="322"/>
      <c r="L215" s="322"/>
      <c r="M215" s="322"/>
      <c r="N215" s="322"/>
      <c r="O215" s="450"/>
      <c r="P215" s="450"/>
      <c r="Q215" s="450"/>
      <c r="R215" s="450"/>
      <c r="S215" s="450"/>
      <c r="T215" s="450"/>
      <c r="U215" s="450"/>
      <c r="V215" s="450"/>
      <c r="W215" s="322"/>
      <c r="X215" s="322"/>
      <c r="Y215" s="322"/>
      <c r="Z215" s="322"/>
      <c r="AA215" s="322"/>
      <c r="AB215" s="322"/>
      <c r="AC215" s="322"/>
      <c r="AD215" s="322"/>
      <c r="AE215" s="322"/>
      <c r="AF215" s="322"/>
      <c r="AG215" s="322"/>
      <c r="AH215" s="322"/>
      <c r="AI215" s="322"/>
      <c r="AJ215" s="322"/>
      <c r="AK215" s="322"/>
      <c r="AL215" s="322"/>
      <c r="AM215" s="322"/>
      <c r="AN215" s="322"/>
      <c r="AO215" s="322"/>
      <c r="AP215" s="322"/>
      <c r="AQ215" s="322"/>
      <c r="AR215" s="322"/>
      <c r="AS215" s="322"/>
      <c r="AT215" s="322"/>
      <c r="AU215" s="322"/>
      <c r="AV215" s="322"/>
      <c r="AW215" s="322"/>
      <c r="AX215" s="322"/>
      <c r="AY215" s="322"/>
      <c r="AZ215" s="322"/>
      <c r="BA215" s="322"/>
      <c r="BB215" s="322"/>
      <c r="BC215" s="322"/>
      <c r="BD215" s="322"/>
      <c r="BE215" s="322"/>
      <c r="BF215" s="322"/>
      <c r="BG215" s="322"/>
      <c r="BH215" s="322"/>
      <c r="BI215" s="322"/>
      <c r="BJ215" s="322"/>
      <c r="BK215" s="322"/>
      <c r="BL215" s="322"/>
      <c r="BM215" s="322"/>
      <c r="BN215" s="322"/>
      <c r="BO215" s="322"/>
      <c r="BP215" s="290"/>
      <c r="BQ215" s="290"/>
    </row>
    <row r="216" spans="2:69" x14ac:dyDescent="0.2">
      <c r="B216" s="322"/>
      <c r="C216" s="322"/>
      <c r="D216" s="322"/>
      <c r="E216" s="322"/>
      <c r="F216" s="322"/>
      <c r="G216" s="322"/>
      <c r="H216" s="322"/>
      <c r="I216" s="322"/>
      <c r="J216" s="322"/>
      <c r="K216" s="322"/>
      <c r="L216" s="322"/>
      <c r="M216" s="322"/>
      <c r="N216" s="322"/>
      <c r="O216" s="450"/>
      <c r="P216" s="450"/>
      <c r="Q216" s="450"/>
      <c r="R216" s="450"/>
      <c r="S216" s="450"/>
      <c r="T216" s="450"/>
      <c r="U216" s="450"/>
      <c r="V216" s="450"/>
      <c r="W216" s="322"/>
      <c r="X216" s="322"/>
      <c r="Y216" s="322"/>
      <c r="Z216" s="322"/>
      <c r="AA216" s="322"/>
      <c r="AB216" s="322"/>
      <c r="AC216" s="322"/>
      <c r="AD216" s="322"/>
      <c r="AE216" s="322"/>
      <c r="AF216" s="322"/>
      <c r="AG216" s="322"/>
      <c r="AH216" s="322"/>
      <c r="AI216" s="322"/>
      <c r="AJ216" s="322"/>
      <c r="AK216" s="322"/>
      <c r="AL216" s="322"/>
      <c r="AM216" s="322"/>
      <c r="AN216" s="322"/>
      <c r="AO216" s="322"/>
      <c r="AP216" s="322"/>
      <c r="AQ216" s="322"/>
      <c r="AR216" s="322"/>
      <c r="AS216" s="322"/>
      <c r="AT216" s="322"/>
      <c r="AU216" s="322"/>
      <c r="AV216" s="322"/>
      <c r="AW216" s="322"/>
      <c r="AX216" s="322"/>
      <c r="AY216" s="322"/>
      <c r="AZ216" s="322"/>
      <c r="BA216" s="322"/>
      <c r="BB216" s="322"/>
      <c r="BC216" s="322"/>
      <c r="BD216" s="322"/>
      <c r="BE216" s="322"/>
      <c r="BF216" s="322"/>
      <c r="BG216" s="322"/>
      <c r="BH216" s="322"/>
      <c r="BI216" s="322"/>
      <c r="BJ216" s="322"/>
      <c r="BK216" s="322"/>
      <c r="BL216" s="322"/>
      <c r="BM216" s="322"/>
      <c r="BN216" s="322"/>
      <c r="BO216" s="322"/>
      <c r="BP216" s="290"/>
      <c r="BQ216" s="290"/>
    </row>
    <row r="217" spans="2:69" x14ac:dyDescent="0.2">
      <c r="B217" s="322"/>
      <c r="C217" s="322"/>
      <c r="D217" s="322"/>
      <c r="E217" s="322"/>
      <c r="F217" s="322"/>
      <c r="G217" s="322"/>
      <c r="H217" s="322"/>
      <c r="I217" s="322"/>
      <c r="J217" s="322"/>
      <c r="K217" s="322"/>
      <c r="L217" s="322"/>
      <c r="M217" s="322"/>
      <c r="N217" s="322"/>
      <c r="O217" s="450"/>
      <c r="P217" s="450"/>
      <c r="Q217" s="450"/>
      <c r="R217" s="450"/>
      <c r="S217" s="450"/>
      <c r="T217" s="450"/>
      <c r="U217" s="450"/>
      <c r="V217" s="450"/>
      <c r="W217" s="322"/>
      <c r="X217" s="322"/>
      <c r="Y217" s="322"/>
      <c r="Z217" s="322"/>
      <c r="AA217" s="322"/>
      <c r="AB217" s="322"/>
      <c r="AC217" s="322"/>
      <c r="AD217" s="322"/>
      <c r="AE217" s="322"/>
      <c r="AF217" s="322"/>
      <c r="AG217" s="322"/>
      <c r="AH217" s="322"/>
      <c r="AI217" s="322"/>
      <c r="AJ217" s="322"/>
      <c r="AK217" s="322"/>
      <c r="AL217" s="322"/>
      <c r="AM217" s="322"/>
      <c r="AN217" s="322"/>
      <c r="AO217" s="322"/>
      <c r="AP217" s="322"/>
      <c r="AQ217" s="322"/>
      <c r="AR217" s="322"/>
      <c r="AS217" s="322"/>
      <c r="AT217" s="322"/>
      <c r="AU217" s="322"/>
      <c r="AV217" s="322"/>
      <c r="AW217" s="322"/>
      <c r="AX217" s="322"/>
      <c r="AY217" s="322"/>
      <c r="AZ217" s="322"/>
      <c r="BA217" s="322"/>
      <c r="BB217" s="322"/>
      <c r="BC217" s="322"/>
      <c r="BD217" s="322"/>
      <c r="BE217" s="322"/>
      <c r="BF217" s="322"/>
      <c r="BG217" s="322"/>
      <c r="BH217" s="322"/>
      <c r="BI217" s="322"/>
      <c r="BJ217" s="322"/>
      <c r="BK217" s="322"/>
      <c r="BL217" s="322"/>
      <c r="BM217" s="322"/>
      <c r="BN217" s="322"/>
      <c r="BO217" s="322"/>
      <c r="BP217" s="290"/>
      <c r="BQ217" s="290"/>
    </row>
    <row r="218" spans="2:69" x14ac:dyDescent="0.2">
      <c r="B218" s="322"/>
      <c r="C218" s="322"/>
      <c r="D218" s="322"/>
      <c r="E218" s="322"/>
      <c r="F218" s="322"/>
      <c r="G218" s="322"/>
      <c r="H218" s="322"/>
      <c r="I218" s="322"/>
      <c r="J218" s="322"/>
      <c r="K218" s="322"/>
      <c r="L218" s="322"/>
      <c r="M218" s="322"/>
      <c r="N218" s="322"/>
      <c r="O218" s="450"/>
      <c r="P218" s="450"/>
      <c r="Q218" s="450"/>
      <c r="R218" s="450"/>
      <c r="S218" s="450"/>
      <c r="T218" s="450"/>
      <c r="U218" s="450"/>
      <c r="V218" s="450"/>
      <c r="W218" s="322"/>
      <c r="X218" s="322"/>
      <c r="Y218" s="322"/>
      <c r="Z218" s="322"/>
      <c r="AA218" s="322"/>
      <c r="AB218" s="322"/>
      <c r="AC218" s="322"/>
      <c r="AD218" s="322"/>
      <c r="AE218" s="322"/>
      <c r="AF218" s="322"/>
      <c r="AG218" s="322"/>
      <c r="AH218" s="322"/>
      <c r="AI218" s="322"/>
      <c r="AJ218" s="322"/>
      <c r="AK218" s="322"/>
      <c r="AL218" s="322"/>
      <c r="AM218" s="322"/>
      <c r="AN218" s="322"/>
      <c r="AO218" s="322"/>
      <c r="AP218" s="322"/>
      <c r="AQ218" s="322"/>
      <c r="AR218" s="322"/>
      <c r="AS218" s="322"/>
      <c r="AT218" s="322"/>
      <c r="AU218" s="322"/>
      <c r="AV218" s="322"/>
      <c r="AW218" s="322"/>
      <c r="AX218" s="322"/>
      <c r="AY218" s="322"/>
      <c r="AZ218" s="322"/>
      <c r="BA218" s="322"/>
      <c r="BB218" s="322"/>
      <c r="BC218" s="322"/>
      <c r="BD218" s="322"/>
      <c r="BE218" s="322"/>
      <c r="BF218" s="322"/>
      <c r="BG218" s="322"/>
      <c r="BH218" s="322"/>
      <c r="BI218" s="322"/>
      <c r="BJ218" s="322"/>
      <c r="BK218" s="322"/>
      <c r="BL218" s="322"/>
      <c r="BM218" s="322"/>
      <c r="BN218" s="322"/>
      <c r="BO218" s="322"/>
      <c r="BP218" s="290"/>
      <c r="BQ218" s="290"/>
    </row>
    <row r="219" spans="2:69" x14ac:dyDescent="0.2">
      <c r="B219" s="322"/>
      <c r="C219" s="322"/>
      <c r="D219" s="322"/>
      <c r="E219" s="322"/>
      <c r="F219" s="322"/>
      <c r="G219" s="322"/>
      <c r="H219" s="322"/>
      <c r="I219" s="322"/>
      <c r="J219" s="322"/>
      <c r="K219" s="322"/>
      <c r="L219" s="322"/>
      <c r="M219" s="322"/>
      <c r="N219" s="322"/>
      <c r="O219" s="450"/>
      <c r="P219" s="450"/>
      <c r="Q219" s="450"/>
      <c r="R219" s="450"/>
      <c r="S219" s="450"/>
      <c r="T219" s="450"/>
      <c r="U219" s="450"/>
      <c r="V219" s="450"/>
      <c r="W219" s="322"/>
      <c r="X219" s="322"/>
      <c r="Y219" s="322"/>
      <c r="Z219" s="322"/>
      <c r="AA219" s="322"/>
      <c r="AB219" s="322"/>
      <c r="AC219" s="322"/>
      <c r="AD219" s="322"/>
      <c r="AE219" s="322"/>
      <c r="AF219" s="322"/>
      <c r="AG219" s="322"/>
      <c r="AH219" s="322"/>
      <c r="AI219" s="322"/>
      <c r="AJ219" s="322"/>
      <c r="AK219" s="322"/>
      <c r="AL219" s="322"/>
      <c r="AM219" s="322"/>
      <c r="AN219" s="322"/>
      <c r="AO219" s="322"/>
      <c r="AP219" s="322"/>
      <c r="AQ219" s="322"/>
      <c r="AR219" s="322"/>
      <c r="AS219" s="322"/>
      <c r="AT219" s="322"/>
      <c r="AU219" s="322"/>
      <c r="AV219" s="322"/>
      <c r="AW219" s="322"/>
      <c r="AX219" s="322"/>
      <c r="AY219" s="322"/>
      <c r="AZ219" s="322"/>
      <c r="BA219" s="322"/>
      <c r="BB219" s="322"/>
      <c r="BC219" s="322"/>
      <c r="BD219" s="322"/>
      <c r="BE219" s="322"/>
      <c r="BF219" s="322"/>
      <c r="BG219" s="322"/>
      <c r="BH219" s="322"/>
      <c r="BI219" s="322"/>
      <c r="BJ219" s="322"/>
      <c r="BK219" s="322"/>
      <c r="BL219" s="322"/>
      <c r="BM219" s="322"/>
      <c r="BN219" s="322"/>
      <c r="BO219" s="322"/>
      <c r="BP219" s="290"/>
      <c r="BQ219" s="290"/>
    </row>
    <row r="220" spans="2:69" x14ac:dyDescent="0.2">
      <c r="B220" s="322"/>
      <c r="C220" s="322"/>
      <c r="D220" s="322"/>
      <c r="E220" s="322"/>
      <c r="F220" s="322"/>
      <c r="G220" s="322"/>
      <c r="H220" s="322"/>
      <c r="I220" s="322"/>
      <c r="J220" s="322"/>
      <c r="K220" s="322"/>
      <c r="L220" s="322"/>
      <c r="M220" s="322"/>
      <c r="N220" s="322"/>
      <c r="O220" s="450"/>
      <c r="P220" s="450"/>
      <c r="Q220" s="450"/>
      <c r="R220" s="450"/>
      <c r="S220" s="450"/>
      <c r="T220" s="450"/>
      <c r="U220" s="450"/>
      <c r="V220" s="450"/>
      <c r="W220" s="322"/>
      <c r="X220" s="322"/>
      <c r="Y220" s="322"/>
      <c r="Z220" s="322"/>
      <c r="AA220" s="322"/>
      <c r="AB220" s="322"/>
      <c r="AC220" s="322"/>
      <c r="AD220" s="322"/>
      <c r="AE220" s="322"/>
      <c r="AF220" s="322"/>
      <c r="AG220" s="322"/>
      <c r="AH220" s="322"/>
      <c r="AI220" s="322"/>
      <c r="AJ220" s="322"/>
      <c r="AK220" s="322"/>
      <c r="AL220" s="322"/>
      <c r="AM220" s="322"/>
      <c r="AN220" s="322"/>
      <c r="AO220" s="322"/>
      <c r="AP220" s="322"/>
      <c r="AQ220" s="322"/>
      <c r="AR220" s="322"/>
      <c r="AS220" s="322"/>
      <c r="AT220" s="322"/>
      <c r="AU220" s="322"/>
      <c r="AV220" s="322"/>
      <c r="AW220" s="322"/>
      <c r="AX220" s="322"/>
      <c r="AY220" s="322"/>
      <c r="AZ220" s="322"/>
      <c r="BA220" s="322"/>
      <c r="BB220" s="322"/>
      <c r="BC220" s="322"/>
      <c r="BD220" s="322"/>
      <c r="BE220" s="322"/>
      <c r="BF220" s="322"/>
      <c r="BG220" s="322"/>
      <c r="BH220" s="322"/>
      <c r="BI220" s="322"/>
      <c r="BJ220" s="322"/>
      <c r="BK220" s="322"/>
      <c r="BL220" s="322"/>
      <c r="BM220" s="322"/>
      <c r="BN220" s="322"/>
      <c r="BO220" s="322"/>
      <c r="BP220" s="290"/>
      <c r="BQ220" s="290"/>
    </row>
    <row r="221" spans="2:69" x14ac:dyDescent="0.2">
      <c r="B221" s="322"/>
      <c r="C221" s="322"/>
      <c r="D221" s="322"/>
      <c r="E221" s="322"/>
      <c r="F221" s="322"/>
      <c r="G221" s="322"/>
      <c r="H221" s="322"/>
      <c r="I221" s="322"/>
      <c r="J221" s="322"/>
      <c r="K221" s="322"/>
      <c r="L221" s="322"/>
      <c r="M221" s="322"/>
      <c r="N221" s="322"/>
      <c r="O221" s="450"/>
      <c r="P221" s="450"/>
      <c r="Q221" s="450"/>
      <c r="R221" s="450"/>
      <c r="S221" s="450"/>
      <c r="T221" s="450"/>
      <c r="U221" s="450"/>
      <c r="V221" s="450"/>
      <c r="W221" s="322"/>
      <c r="X221" s="322"/>
      <c r="Y221" s="322"/>
      <c r="Z221" s="322"/>
      <c r="AA221" s="322"/>
      <c r="AB221" s="322"/>
      <c r="AC221" s="322"/>
      <c r="AD221" s="322"/>
      <c r="AE221" s="322"/>
      <c r="AF221" s="322"/>
      <c r="AG221" s="322"/>
      <c r="AH221" s="322"/>
      <c r="AI221" s="322"/>
      <c r="AJ221" s="322"/>
      <c r="AK221" s="322"/>
      <c r="AL221" s="322"/>
      <c r="AM221" s="322"/>
      <c r="AN221" s="322"/>
      <c r="AO221" s="322"/>
      <c r="AP221" s="322"/>
      <c r="AQ221" s="322"/>
      <c r="AR221" s="322"/>
      <c r="AS221" s="322"/>
      <c r="AT221" s="322"/>
      <c r="AU221" s="322"/>
      <c r="AV221" s="322"/>
      <c r="AW221" s="322"/>
      <c r="AX221" s="322"/>
      <c r="AY221" s="322"/>
      <c r="AZ221" s="322"/>
      <c r="BA221" s="322"/>
      <c r="BB221" s="322"/>
      <c r="BC221" s="322"/>
      <c r="BD221" s="322"/>
      <c r="BE221" s="322"/>
      <c r="BF221" s="322"/>
      <c r="BG221" s="322"/>
      <c r="BH221" s="322"/>
      <c r="BI221" s="322"/>
      <c r="BJ221" s="322"/>
      <c r="BK221" s="322"/>
      <c r="BL221" s="322"/>
      <c r="BM221" s="322"/>
      <c r="BN221" s="322"/>
      <c r="BO221" s="322"/>
      <c r="BP221" s="290"/>
      <c r="BQ221" s="290"/>
    </row>
    <row r="222" spans="2:69" x14ac:dyDescent="0.2">
      <c r="B222" s="322"/>
      <c r="C222" s="322"/>
      <c r="D222" s="322"/>
      <c r="E222" s="322"/>
      <c r="F222" s="322"/>
      <c r="G222" s="322"/>
      <c r="H222" s="322"/>
      <c r="I222" s="322"/>
      <c r="J222" s="322"/>
      <c r="K222" s="322"/>
      <c r="L222" s="322"/>
      <c r="M222" s="322"/>
      <c r="N222" s="322"/>
      <c r="O222" s="450"/>
      <c r="P222" s="450"/>
      <c r="Q222" s="450"/>
      <c r="R222" s="450"/>
      <c r="S222" s="450"/>
      <c r="T222" s="450"/>
      <c r="U222" s="450"/>
      <c r="V222" s="450"/>
      <c r="W222" s="322"/>
      <c r="X222" s="322"/>
      <c r="Y222" s="322"/>
      <c r="Z222" s="322"/>
      <c r="AA222" s="322"/>
      <c r="AB222" s="322"/>
      <c r="AC222" s="322"/>
      <c r="AD222" s="322"/>
      <c r="AE222" s="322"/>
      <c r="AF222" s="322"/>
      <c r="AG222" s="322"/>
      <c r="AH222" s="322"/>
      <c r="AI222" s="322"/>
      <c r="AJ222" s="322"/>
      <c r="AK222" s="322"/>
      <c r="AL222" s="322"/>
      <c r="AM222" s="322"/>
      <c r="AN222" s="322"/>
      <c r="AO222" s="322"/>
      <c r="AP222" s="322"/>
      <c r="AQ222" s="322"/>
      <c r="AR222" s="322"/>
      <c r="AS222" s="322"/>
      <c r="AT222" s="322"/>
      <c r="AU222" s="322"/>
      <c r="AV222" s="322"/>
      <c r="AW222" s="322"/>
      <c r="AX222" s="322"/>
      <c r="AY222" s="322"/>
      <c r="AZ222" s="322"/>
      <c r="BA222" s="322"/>
      <c r="BB222" s="322"/>
      <c r="BC222" s="322"/>
      <c r="BD222" s="322"/>
      <c r="BE222" s="322"/>
      <c r="BF222" s="322"/>
      <c r="BG222" s="322"/>
      <c r="BH222" s="322"/>
      <c r="BI222" s="322"/>
      <c r="BJ222" s="322"/>
      <c r="BK222" s="322"/>
      <c r="BL222" s="322"/>
      <c r="BM222" s="322"/>
      <c r="BN222" s="322"/>
      <c r="BO222" s="322"/>
      <c r="BP222" s="290"/>
      <c r="BQ222" s="290"/>
    </row>
    <row r="223" spans="2:69" x14ac:dyDescent="0.2">
      <c r="B223" s="322"/>
      <c r="C223" s="322"/>
      <c r="D223" s="322"/>
      <c r="E223" s="322"/>
      <c r="F223" s="322"/>
      <c r="G223" s="322"/>
      <c r="H223" s="322"/>
      <c r="I223" s="322"/>
      <c r="J223" s="322"/>
      <c r="K223" s="322"/>
      <c r="L223" s="322"/>
      <c r="M223" s="322"/>
      <c r="N223" s="322"/>
      <c r="O223" s="450"/>
      <c r="P223" s="450"/>
      <c r="Q223" s="450"/>
      <c r="R223" s="450"/>
      <c r="S223" s="450"/>
      <c r="T223" s="450"/>
      <c r="U223" s="450"/>
      <c r="V223" s="450"/>
      <c r="W223" s="322"/>
      <c r="X223" s="322"/>
      <c r="Y223" s="322"/>
      <c r="Z223" s="322"/>
      <c r="AA223" s="322"/>
      <c r="AB223" s="322"/>
      <c r="AC223" s="322"/>
      <c r="AD223" s="322"/>
      <c r="AE223" s="322"/>
      <c r="AF223" s="322"/>
      <c r="AG223" s="322"/>
      <c r="AH223" s="322"/>
      <c r="AI223" s="322"/>
      <c r="AJ223" s="322"/>
      <c r="AK223" s="322"/>
      <c r="AL223" s="322"/>
      <c r="AM223" s="322"/>
      <c r="AN223" s="322"/>
      <c r="AO223" s="322"/>
      <c r="AP223" s="322"/>
      <c r="AQ223" s="322"/>
      <c r="AR223" s="322"/>
      <c r="AS223" s="322"/>
      <c r="AT223" s="322"/>
      <c r="AU223" s="322"/>
      <c r="AV223" s="322"/>
      <c r="AW223" s="322"/>
      <c r="AX223" s="322"/>
      <c r="AY223" s="322"/>
      <c r="AZ223" s="322"/>
      <c r="BA223" s="322"/>
      <c r="BB223" s="322"/>
      <c r="BC223" s="322"/>
      <c r="BD223" s="322"/>
      <c r="BE223" s="322"/>
      <c r="BF223" s="322"/>
      <c r="BG223" s="322"/>
      <c r="BH223" s="322"/>
      <c r="BI223" s="322"/>
      <c r="BJ223" s="322"/>
      <c r="BK223" s="322"/>
      <c r="BL223" s="322"/>
      <c r="BM223" s="322"/>
      <c r="BN223" s="322"/>
      <c r="BO223" s="322"/>
      <c r="BP223" s="290"/>
      <c r="BQ223" s="290"/>
    </row>
    <row r="224" spans="2:69" x14ac:dyDescent="0.2">
      <c r="B224" s="322"/>
      <c r="C224" s="322"/>
      <c r="D224" s="322"/>
      <c r="E224" s="322"/>
      <c r="F224" s="322"/>
      <c r="G224" s="322"/>
      <c r="H224" s="322"/>
      <c r="I224" s="322"/>
      <c r="J224" s="322"/>
      <c r="K224" s="322"/>
      <c r="L224" s="322"/>
      <c r="M224" s="322"/>
      <c r="N224" s="322"/>
      <c r="O224" s="450"/>
      <c r="P224" s="450"/>
      <c r="Q224" s="450"/>
      <c r="R224" s="450"/>
      <c r="S224" s="450"/>
      <c r="T224" s="450"/>
      <c r="U224" s="450"/>
      <c r="V224" s="450"/>
      <c r="W224" s="322"/>
      <c r="X224" s="322"/>
      <c r="Y224" s="322"/>
      <c r="Z224" s="322"/>
      <c r="AA224" s="322"/>
      <c r="AB224" s="322"/>
      <c r="AC224" s="322"/>
      <c r="AD224" s="322"/>
      <c r="AE224" s="322"/>
      <c r="AF224" s="322"/>
      <c r="AG224" s="322"/>
      <c r="AH224" s="322"/>
      <c r="AI224" s="322"/>
      <c r="AJ224" s="322"/>
      <c r="AK224" s="322"/>
      <c r="AL224" s="322"/>
      <c r="AM224" s="322"/>
      <c r="AN224" s="322"/>
      <c r="AO224" s="322"/>
      <c r="AP224" s="322"/>
      <c r="AQ224" s="322"/>
      <c r="AR224" s="322"/>
      <c r="AS224" s="322"/>
      <c r="AT224" s="322"/>
      <c r="AU224" s="322"/>
      <c r="AV224" s="322"/>
      <c r="AW224" s="322"/>
      <c r="AX224" s="322"/>
      <c r="AY224" s="322"/>
      <c r="AZ224" s="322"/>
      <c r="BA224" s="322"/>
      <c r="BB224" s="322"/>
      <c r="BC224" s="322"/>
      <c r="BD224" s="322"/>
      <c r="BE224" s="322"/>
      <c r="BF224" s="322"/>
      <c r="BG224" s="322"/>
      <c r="BH224" s="322"/>
      <c r="BI224" s="322"/>
      <c r="BJ224" s="322"/>
      <c r="BK224" s="322"/>
      <c r="BL224" s="322"/>
      <c r="BM224" s="322"/>
      <c r="BN224" s="322"/>
      <c r="BO224" s="322"/>
      <c r="BP224" s="290"/>
      <c r="BQ224" s="290"/>
    </row>
    <row r="225" spans="2:69" x14ac:dyDescent="0.2">
      <c r="B225" s="322"/>
      <c r="C225" s="322"/>
      <c r="D225" s="322"/>
      <c r="E225" s="322"/>
      <c r="F225" s="322"/>
      <c r="G225" s="322"/>
      <c r="H225" s="322"/>
      <c r="I225" s="322"/>
      <c r="J225" s="322"/>
      <c r="K225" s="322"/>
      <c r="L225" s="322"/>
      <c r="M225" s="322"/>
      <c r="N225" s="322"/>
      <c r="O225" s="450"/>
      <c r="P225" s="450"/>
      <c r="Q225" s="450"/>
      <c r="R225" s="450"/>
      <c r="S225" s="450"/>
      <c r="T225" s="450"/>
      <c r="U225" s="450"/>
      <c r="V225" s="450"/>
      <c r="W225" s="322"/>
      <c r="X225" s="322"/>
      <c r="Y225" s="322"/>
      <c r="Z225" s="322"/>
      <c r="AA225" s="322"/>
      <c r="AB225" s="322"/>
      <c r="AC225" s="322"/>
      <c r="AD225" s="322"/>
      <c r="AE225" s="322"/>
      <c r="AF225" s="322"/>
      <c r="AG225" s="322"/>
      <c r="AH225" s="322"/>
      <c r="AI225" s="322"/>
      <c r="AJ225" s="322"/>
      <c r="AK225" s="322"/>
      <c r="AL225" s="322"/>
      <c r="AM225" s="322"/>
      <c r="AN225" s="322"/>
      <c r="AO225" s="322"/>
      <c r="AP225" s="322"/>
      <c r="AQ225" s="322"/>
      <c r="AR225" s="322"/>
      <c r="AS225" s="322"/>
      <c r="AT225" s="322"/>
      <c r="AU225" s="322"/>
      <c r="AV225" s="322"/>
      <c r="AW225" s="322"/>
      <c r="AX225" s="322"/>
      <c r="AY225" s="322"/>
      <c r="AZ225" s="322"/>
      <c r="BA225" s="322"/>
      <c r="BB225" s="322"/>
      <c r="BC225" s="322"/>
      <c r="BD225" s="322"/>
      <c r="BE225" s="322"/>
      <c r="BF225" s="322"/>
      <c r="BG225" s="322"/>
      <c r="BH225" s="322"/>
      <c r="BI225" s="322"/>
      <c r="BJ225" s="322"/>
      <c r="BK225" s="322"/>
      <c r="BL225" s="322"/>
      <c r="BM225" s="322"/>
      <c r="BN225" s="322"/>
      <c r="BO225" s="322"/>
      <c r="BP225" s="290"/>
      <c r="BQ225" s="290"/>
    </row>
    <row r="226" spans="2:69" x14ac:dyDescent="0.2">
      <c r="B226" s="322"/>
      <c r="C226" s="322"/>
      <c r="D226" s="322"/>
      <c r="E226" s="322"/>
      <c r="F226" s="322"/>
      <c r="G226" s="322"/>
      <c r="H226" s="322"/>
      <c r="I226" s="322"/>
      <c r="J226" s="322"/>
      <c r="K226" s="322"/>
      <c r="L226" s="322"/>
      <c r="M226" s="322"/>
      <c r="N226" s="322"/>
      <c r="O226" s="450"/>
      <c r="P226" s="450"/>
      <c r="Q226" s="450"/>
      <c r="R226" s="450"/>
      <c r="S226" s="450"/>
      <c r="T226" s="450"/>
      <c r="U226" s="450"/>
      <c r="V226" s="450"/>
      <c r="W226" s="322"/>
      <c r="X226" s="322"/>
      <c r="Y226" s="322"/>
      <c r="Z226" s="322"/>
      <c r="AA226" s="322"/>
      <c r="AB226" s="322"/>
      <c r="AC226" s="322"/>
      <c r="AD226" s="322"/>
      <c r="AE226" s="322"/>
      <c r="AF226" s="322"/>
      <c r="AG226" s="322"/>
      <c r="AH226" s="322"/>
      <c r="AI226" s="322"/>
      <c r="AJ226" s="322"/>
      <c r="AK226" s="322"/>
      <c r="AL226" s="322"/>
      <c r="AM226" s="322"/>
      <c r="AN226" s="322"/>
      <c r="AO226" s="322"/>
      <c r="AP226" s="322"/>
      <c r="AQ226" s="322"/>
      <c r="AR226" s="322"/>
      <c r="AS226" s="322"/>
      <c r="AT226" s="322"/>
      <c r="AU226" s="322"/>
      <c r="AV226" s="322"/>
      <c r="AW226" s="322"/>
      <c r="AX226" s="322"/>
      <c r="AY226" s="322"/>
      <c r="AZ226" s="322"/>
      <c r="BA226" s="322"/>
      <c r="BB226" s="322"/>
      <c r="BC226" s="322"/>
      <c r="BD226" s="322"/>
      <c r="BE226" s="322"/>
      <c r="BF226" s="322"/>
      <c r="BG226" s="322"/>
      <c r="BH226" s="322"/>
      <c r="BI226" s="322"/>
      <c r="BJ226" s="322"/>
      <c r="BK226" s="322"/>
      <c r="BL226" s="322"/>
      <c r="BM226" s="322"/>
      <c r="BN226" s="322"/>
      <c r="BO226" s="322"/>
      <c r="BP226" s="290"/>
      <c r="BQ226" s="290"/>
    </row>
    <row r="227" spans="2:69" x14ac:dyDescent="0.2">
      <c r="B227" s="322"/>
      <c r="C227" s="322"/>
      <c r="D227" s="322"/>
      <c r="E227" s="322"/>
      <c r="F227" s="322"/>
      <c r="G227" s="322"/>
      <c r="H227" s="322"/>
      <c r="I227" s="322"/>
      <c r="J227" s="322"/>
      <c r="K227" s="322"/>
      <c r="L227" s="322"/>
      <c r="M227" s="322"/>
      <c r="N227" s="322"/>
      <c r="O227" s="450"/>
      <c r="P227" s="450"/>
      <c r="Q227" s="450"/>
      <c r="R227" s="450"/>
      <c r="S227" s="450"/>
      <c r="T227" s="450"/>
      <c r="U227" s="450"/>
      <c r="V227" s="450"/>
      <c r="W227" s="322"/>
      <c r="X227" s="322"/>
      <c r="Y227" s="322"/>
      <c r="Z227" s="322"/>
      <c r="AA227" s="322"/>
      <c r="AB227" s="322"/>
      <c r="AC227" s="322"/>
      <c r="AD227" s="322"/>
      <c r="AE227" s="322"/>
      <c r="AF227" s="322"/>
      <c r="AG227" s="322"/>
      <c r="AH227" s="322"/>
      <c r="AI227" s="322"/>
      <c r="AJ227" s="322"/>
      <c r="AK227" s="322"/>
      <c r="AL227" s="322"/>
      <c r="AM227" s="322"/>
      <c r="AN227" s="322"/>
      <c r="AO227" s="322"/>
      <c r="AP227" s="322"/>
      <c r="AQ227" s="322"/>
      <c r="AR227" s="322"/>
      <c r="AS227" s="322"/>
      <c r="AT227" s="322"/>
      <c r="AU227" s="322"/>
      <c r="AV227" s="322"/>
      <c r="AW227" s="322"/>
      <c r="AX227" s="322"/>
      <c r="AY227" s="322"/>
      <c r="AZ227" s="322"/>
      <c r="BA227" s="322"/>
      <c r="BB227" s="322"/>
      <c r="BC227" s="322"/>
      <c r="BD227" s="322"/>
      <c r="BE227" s="322"/>
      <c r="BF227" s="322"/>
      <c r="BG227" s="322"/>
      <c r="BH227" s="322"/>
      <c r="BI227" s="322"/>
      <c r="BJ227" s="322"/>
      <c r="BK227" s="322"/>
      <c r="BL227" s="322"/>
      <c r="BM227" s="322"/>
      <c r="BN227" s="322"/>
      <c r="BO227" s="322"/>
      <c r="BP227" s="290"/>
      <c r="BQ227" s="290"/>
    </row>
    <row r="228" spans="2:69" x14ac:dyDescent="0.2">
      <c r="B228" s="322"/>
      <c r="C228" s="322"/>
      <c r="D228" s="322"/>
      <c r="E228" s="322"/>
      <c r="F228" s="322"/>
      <c r="G228" s="322"/>
      <c r="H228" s="322"/>
      <c r="I228" s="322"/>
      <c r="J228" s="322"/>
      <c r="K228" s="322"/>
      <c r="L228" s="322"/>
      <c r="M228" s="322"/>
      <c r="N228" s="322"/>
      <c r="O228" s="450"/>
      <c r="P228" s="450"/>
      <c r="Q228" s="450"/>
      <c r="R228" s="450"/>
      <c r="S228" s="450"/>
      <c r="T228" s="450"/>
      <c r="U228" s="450"/>
      <c r="V228" s="450"/>
      <c r="W228" s="322"/>
      <c r="X228" s="322"/>
      <c r="Y228" s="322"/>
      <c r="Z228" s="322"/>
      <c r="AA228" s="322"/>
      <c r="AB228" s="322"/>
      <c r="AC228" s="322"/>
      <c r="AD228" s="322"/>
      <c r="AE228" s="322"/>
      <c r="AF228" s="322"/>
      <c r="AG228" s="322"/>
      <c r="AH228" s="322"/>
      <c r="AI228" s="322"/>
      <c r="AJ228" s="322"/>
      <c r="AK228" s="322"/>
      <c r="AL228" s="322"/>
      <c r="AM228" s="322"/>
      <c r="AN228" s="322"/>
      <c r="AO228" s="322"/>
      <c r="AP228" s="322"/>
      <c r="AQ228" s="322"/>
      <c r="AR228" s="322"/>
      <c r="AS228" s="322"/>
      <c r="AT228" s="322"/>
      <c r="AU228" s="322"/>
      <c r="AV228" s="322"/>
      <c r="AW228" s="322"/>
      <c r="AX228" s="322"/>
      <c r="AY228" s="322"/>
      <c r="AZ228" s="322"/>
      <c r="BA228" s="322"/>
      <c r="BB228" s="322"/>
      <c r="BC228" s="322"/>
      <c r="BD228" s="322"/>
      <c r="BE228" s="322"/>
      <c r="BF228" s="322"/>
      <c r="BG228" s="322"/>
      <c r="BH228" s="322"/>
      <c r="BI228" s="322"/>
      <c r="BJ228" s="322"/>
      <c r="BK228" s="322"/>
      <c r="BL228" s="322"/>
      <c r="BM228" s="322"/>
      <c r="BN228" s="322"/>
      <c r="BO228" s="322"/>
      <c r="BP228" s="290"/>
      <c r="BQ228" s="290"/>
    </row>
    <row r="229" spans="2:69" x14ac:dyDescent="0.2">
      <c r="B229" s="322"/>
      <c r="C229" s="322"/>
      <c r="D229" s="322"/>
      <c r="E229" s="322"/>
      <c r="F229" s="322"/>
      <c r="G229" s="322"/>
      <c r="H229" s="322"/>
      <c r="I229" s="322"/>
      <c r="J229" s="322"/>
      <c r="K229" s="322"/>
      <c r="L229" s="322"/>
      <c r="M229" s="322"/>
      <c r="N229" s="322"/>
      <c r="O229" s="450"/>
      <c r="P229" s="450"/>
      <c r="Q229" s="450"/>
      <c r="R229" s="450"/>
      <c r="S229" s="450"/>
      <c r="T229" s="450"/>
      <c r="U229" s="450"/>
      <c r="V229" s="450"/>
      <c r="W229" s="322"/>
      <c r="X229" s="322"/>
      <c r="Y229" s="322"/>
      <c r="Z229" s="322"/>
      <c r="AA229" s="322"/>
      <c r="AB229" s="322"/>
      <c r="AC229" s="322"/>
      <c r="AD229" s="322"/>
      <c r="AE229" s="322"/>
      <c r="AF229" s="322"/>
      <c r="AG229" s="322"/>
      <c r="AH229" s="322"/>
      <c r="AI229" s="322"/>
      <c r="AJ229" s="322"/>
      <c r="AK229" s="322"/>
      <c r="AL229" s="322"/>
      <c r="AM229" s="322"/>
      <c r="AN229" s="322"/>
      <c r="AO229" s="322"/>
      <c r="AP229" s="322"/>
      <c r="AQ229" s="322"/>
      <c r="AR229" s="322"/>
      <c r="AS229" s="322"/>
      <c r="AT229" s="322"/>
      <c r="AU229" s="322"/>
      <c r="AV229" s="322"/>
      <c r="AW229" s="322"/>
      <c r="AX229" s="322"/>
      <c r="AY229" s="322"/>
      <c r="AZ229" s="322"/>
      <c r="BA229" s="322"/>
      <c r="BB229" s="322"/>
      <c r="BC229" s="322"/>
      <c r="BD229" s="322"/>
      <c r="BE229" s="322"/>
      <c r="BF229" s="322"/>
      <c r="BG229" s="322"/>
      <c r="BH229" s="322"/>
      <c r="BI229" s="322"/>
      <c r="BJ229" s="322"/>
      <c r="BK229" s="322"/>
      <c r="BL229" s="322"/>
      <c r="BM229" s="322"/>
      <c r="BN229" s="322"/>
      <c r="BO229" s="322"/>
      <c r="BP229" s="290"/>
      <c r="BQ229" s="290"/>
    </row>
    <row r="230" spans="2:69" x14ac:dyDescent="0.2">
      <c r="B230" s="322"/>
      <c r="C230" s="322"/>
      <c r="D230" s="322"/>
      <c r="E230" s="322"/>
      <c r="F230" s="322"/>
      <c r="G230" s="322"/>
      <c r="H230" s="322"/>
      <c r="I230" s="322"/>
      <c r="J230" s="322"/>
      <c r="K230" s="322"/>
      <c r="L230" s="322"/>
      <c r="M230" s="322"/>
      <c r="N230" s="322"/>
      <c r="O230" s="450"/>
      <c r="P230" s="450"/>
      <c r="Q230" s="450"/>
      <c r="R230" s="450"/>
      <c r="S230" s="450"/>
      <c r="T230" s="450"/>
      <c r="U230" s="450"/>
      <c r="V230" s="450"/>
      <c r="W230" s="322"/>
      <c r="X230" s="322"/>
      <c r="Y230" s="322"/>
      <c r="Z230" s="322"/>
      <c r="AA230" s="322"/>
      <c r="AB230" s="322"/>
      <c r="AC230" s="322"/>
      <c r="AD230" s="322"/>
      <c r="AE230" s="322"/>
      <c r="AF230" s="322"/>
      <c r="AG230" s="322"/>
      <c r="AH230" s="322"/>
      <c r="AI230" s="322"/>
      <c r="AJ230" s="322"/>
      <c r="AK230" s="322"/>
      <c r="AL230" s="322"/>
      <c r="AM230" s="322"/>
      <c r="AN230" s="322"/>
      <c r="AO230" s="322"/>
      <c r="AP230" s="322"/>
      <c r="AQ230" s="322"/>
      <c r="AR230" s="322"/>
      <c r="AS230" s="322"/>
      <c r="AT230" s="322"/>
      <c r="AU230" s="322"/>
      <c r="AV230" s="322"/>
      <c r="AW230" s="322"/>
      <c r="AX230" s="322"/>
      <c r="AY230" s="322"/>
      <c r="AZ230" s="322"/>
      <c r="BA230" s="322"/>
      <c r="BB230" s="322"/>
      <c r="BC230" s="322"/>
      <c r="BD230" s="322"/>
      <c r="BE230" s="322"/>
      <c r="BF230" s="322"/>
      <c r="BG230" s="322"/>
      <c r="BH230" s="322"/>
      <c r="BI230" s="322"/>
      <c r="BJ230" s="322"/>
      <c r="BK230" s="322"/>
      <c r="BL230" s="322"/>
      <c r="BM230" s="322"/>
      <c r="BN230" s="322"/>
      <c r="BO230" s="322"/>
      <c r="BP230" s="290"/>
      <c r="BQ230" s="290"/>
    </row>
    <row r="231" spans="2:69" x14ac:dyDescent="0.2">
      <c r="B231" s="322"/>
      <c r="C231" s="322"/>
      <c r="D231" s="322"/>
      <c r="E231" s="322"/>
      <c r="F231" s="322"/>
      <c r="G231" s="322"/>
      <c r="H231" s="322"/>
      <c r="I231" s="322"/>
      <c r="J231" s="322"/>
      <c r="K231" s="322"/>
      <c r="L231" s="322"/>
      <c r="M231" s="322"/>
      <c r="N231" s="322"/>
      <c r="O231" s="450"/>
      <c r="P231" s="450"/>
      <c r="Q231" s="450"/>
      <c r="R231" s="450"/>
      <c r="S231" s="450"/>
      <c r="T231" s="450"/>
      <c r="U231" s="450"/>
      <c r="V231" s="450"/>
      <c r="W231" s="322"/>
      <c r="X231" s="322"/>
      <c r="Y231" s="322"/>
      <c r="Z231" s="322"/>
      <c r="AA231" s="322"/>
      <c r="AB231" s="322"/>
      <c r="AC231" s="322"/>
      <c r="AD231" s="322"/>
      <c r="AE231" s="322"/>
      <c r="AF231" s="322"/>
      <c r="AG231" s="322"/>
      <c r="AH231" s="322"/>
      <c r="AI231" s="322"/>
      <c r="AJ231" s="322"/>
      <c r="AK231" s="322"/>
      <c r="AL231" s="322"/>
      <c r="AM231" s="322"/>
      <c r="AN231" s="322"/>
      <c r="AO231" s="322"/>
      <c r="AP231" s="322"/>
      <c r="AQ231" s="322"/>
      <c r="AR231" s="322"/>
      <c r="AS231" s="322"/>
      <c r="AT231" s="322"/>
      <c r="AU231" s="322"/>
      <c r="AV231" s="322"/>
      <c r="AW231" s="322"/>
      <c r="AX231" s="322"/>
      <c r="AY231" s="322"/>
      <c r="AZ231" s="322"/>
      <c r="BA231" s="322"/>
      <c r="BB231" s="322"/>
      <c r="BC231" s="322"/>
      <c r="BD231" s="322"/>
      <c r="BE231" s="322"/>
      <c r="BF231" s="322"/>
      <c r="BG231" s="322"/>
      <c r="BH231" s="322"/>
      <c r="BI231" s="322"/>
      <c r="BJ231" s="322"/>
      <c r="BK231" s="322"/>
      <c r="BL231" s="322"/>
      <c r="BM231" s="322"/>
      <c r="BN231" s="322"/>
      <c r="BO231" s="322"/>
      <c r="BP231" s="290"/>
      <c r="BQ231" s="290"/>
    </row>
    <row r="232" spans="2:69" x14ac:dyDescent="0.2">
      <c r="B232" s="322"/>
      <c r="C232" s="322"/>
      <c r="D232" s="322"/>
      <c r="E232" s="322"/>
      <c r="F232" s="322"/>
      <c r="G232" s="322"/>
      <c r="H232" s="322"/>
      <c r="I232" s="322"/>
      <c r="J232" s="322"/>
      <c r="K232" s="322"/>
      <c r="L232" s="322"/>
      <c r="M232" s="322"/>
      <c r="N232" s="322"/>
      <c r="O232" s="450"/>
      <c r="P232" s="450"/>
      <c r="Q232" s="450"/>
      <c r="R232" s="450"/>
      <c r="S232" s="450"/>
      <c r="T232" s="450"/>
      <c r="U232" s="450"/>
      <c r="V232" s="450"/>
      <c r="W232" s="322"/>
      <c r="X232" s="322"/>
      <c r="Y232" s="322"/>
      <c r="Z232" s="322"/>
      <c r="AA232" s="322"/>
      <c r="AB232" s="322"/>
      <c r="AC232" s="322"/>
      <c r="AD232" s="322"/>
      <c r="AE232" s="322"/>
      <c r="AF232" s="322"/>
      <c r="AG232" s="322"/>
      <c r="AH232" s="322"/>
      <c r="AI232" s="322"/>
      <c r="AJ232" s="322"/>
      <c r="AK232" s="322"/>
      <c r="AL232" s="322"/>
      <c r="AM232" s="322"/>
      <c r="AN232" s="322"/>
      <c r="AO232" s="322"/>
      <c r="AP232" s="322"/>
      <c r="AQ232" s="322"/>
      <c r="AR232" s="322"/>
      <c r="AS232" s="322"/>
      <c r="AT232" s="322"/>
      <c r="AU232" s="322"/>
      <c r="AV232" s="322"/>
      <c r="AW232" s="322"/>
      <c r="AX232" s="322"/>
      <c r="AY232" s="322"/>
      <c r="AZ232" s="322"/>
      <c r="BA232" s="322"/>
      <c r="BB232" s="322"/>
      <c r="BC232" s="322"/>
      <c r="BD232" s="322"/>
      <c r="BE232" s="322"/>
      <c r="BF232" s="322"/>
      <c r="BG232" s="322"/>
      <c r="BH232" s="322"/>
      <c r="BI232" s="322"/>
      <c r="BJ232" s="322"/>
      <c r="BK232" s="322"/>
      <c r="BL232" s="322"/>
      <c r="BM232" s="322"/>
      <c r="BN232" s="322"/>
      <c r="BO232" s="322"/>
      <c r="BP232" s="290"/>
      <c r="BQ232" s="290"/>
    </row>
    <row r="233" spans="2:69" x14ac:dyDescent="0.2">
      <c r="B233" s="322"/>
      <c r="C233" s="322"/>
      <c r="D233" s="322"/>
      <c r="E233" s="322"/>
      <c r="F233" s="322"/>
      <c r="G233" s="322"/>
      <c r="H233" s="322"/>
      <c r="I233" s="322"/>
      <c r="J233" s="322"/>
      <c r="K233" s="322"/>
      <c r="L233" s="322"/>
      <c r="M233" s="322"/>
      <c r="N233" s="322"/>
      <c r="O233" s="450"/>
      <c r="P233" s="450"/>
      <c r="Q233" s="450"/>
      <c r="R233" s="450"/>
      <c r="S233" s="450"/>
      <c r="T233" s="450"/>
      <c r="U233" s="450"/>
      <c r="V233" s="450"/>
      <c r="W233" s="322"/>
      <c r="X233" s="322"/>
      <c r="Y233" s="322"/>
      <c r="Z233" s="322"/>
      <c r="AA233" s="322"/>
      <c r="AB233" s="322"/>
      <c r="AC233" s="322"/>
      <c r="AD233" s="322"/>
      <c r="AE233" s="322"/>
      <c r="AF233" s="322"/>
      <c r="AG233" s="322"/>
      <c r="AH233" s="322"/>
      <c r="AI233" s="322"/>
      <c r="AJ233" s="322"/>
      <c r="AK233" s="322"/>
      <c r="AL233" s="322"/>
      <c r="AM233" s="322"/>
      <c r="AN233" s="322"/>
      <c r="AO233" s="322"/>
      <c r="AP233" s="322"/>
      <c r="AQ233" s="322"/>
      <c r="AR233" s="322"/>
      <c r="AS233" s="322"/>
      <c r="AT233" s="322"/>
      <c r="AU233" s="322"/>
      <c r="AV233" s="322"/>
      <c r="AW233" s="322"/>
      <c r="AX233" s="322"/>
      <c r="AY233" s="322"/>
      <c r="AZ233" s="322"/>
      <c r="BA233" s="322"/>
      <c r="BB233" s="322"/>
      <c r="BC233" s="322"/>
      <c r="BD233" s="322"/>
      <c r="BE233" s="322"/>
      <c r="BF233" s="322"/>
      <c r="BG233" s="322"/>
      <c r="BH233" s="322"/>
      <c r="BI233" s="322"/>
      <c r="BJ233" s="322"/>
      <c r="BK233" s="322"/>
      <c r="BL233" s="322"/>
      <c r="BM233" s="322"/>
      <c r="BN233" s="322"/>
      <c r="BO233" s="322"/>
      <c r="BP233" s="290"/>
      <c r="BQ233" s="290"/>
    </row>
    <row r="234" spans="2:69" x14ac:dyDescent="0.2">
      <c r="B234" s="322"/>
      <c r="C234" s="322"/>
      <c r="D234" s="322"/>
      <c r="E234" s="322"/>
      <c r="F234" s="322"/>
      <c r="G234" s="322"/>
      <c r="H234" s="322"/>
      <c r="I234" s="322"/>
      <c r="J234" s="322"/>
      <c r="K234" s="322"/>
      <c r="L234" s="322"/>
      <c r="M234" s="322"/>
      <c r="N234" s="322"/>
      <c r="O234" s="450"/>
      <c r="P234" s="450"/>
      <c r="Q234" s="450"/>
      <c r="R234" s="450"/>
      <c r="S234" s="450"/>
      <c r="T234" s="450"/>
      <c r="U234" s="450"/>
      <c r="V234" s="450"/>
      <c r="W234" s="322"/>
      <c r="X234" s="322"/>
      <c r="Y234" s="322"/>
      <c r="Z234" s="322"/>
      <c r="AA234" s="322"/>
      <c r="AB234" s="322"/>
      <c r="AC234" s="322"/>
      <c r="AD234" s="322"/>
      <c r="AE234" s="322"/>
      <c r="AF234" s="322"/>
      <c r="AG234" s="322"/>
      <c r="AH234" s="322"/>
      <c r="AI234" s="322"/>
      <c r="AJ234" s="322"/>
      <c r="AK234" s="322"/>
      <c r="AL234" s="322"/>
      <c r="AM234" s="322"/>
      <c r="AN234" s="322"/>
      <c r="AO234" s="322"/>
      <c r="AP234" s="322"/>
      <c r="AQ234" s="322"/>
      <c r="AR234" s="322"/>
      <c r="AS234" s="322"/>
      <c r="AT234" s="322"/>
      <c r="AU234" s="322"/>
      <c r="AV234" s="322"/>
      <c r="AW234" s="322"/>
      <c r="AX234" s="322"/>
      <c r="AY234" s="322"/>
      <c r="AZ234" s="322"/>
      <c r="BA234" s="322"/>
      <c r="BB234" s="322"/>
      <c r="BC234" s="322"/>
      <c r="BD234" s="322"/>
      <c r="BE234" s="322"/>
      <c r="BF234" s="322"/>
      <c r="BG234" s="322"/>
      <c r="BH234" s="322"/>
      <c r="BI234" s="322"/>
      <c r="BJ234" s="322"/>
      <c r="BK234" s="322"/>
      <c r="BL234" s="322"/>
      <c r="BM234" s="322"/>
      <c r="BN234" s="322"/>
      <c r="BO234" s="322"/>
      <c r="BP234" s="290"/>
      <c r="BQ234" s="290"/>
    </row>
    <row r="235" spans="2:69" x14ac:dyDescent="0.2">
      <c r="B235" s="322"/>
      <c r="C235" s="322"/>
      <c r="D235" s="322"/>
      <c r="E235" s="322"/>
      <c r="F235" s="322"/>
      <c r="G235" s="322"/>
      <c r="H235" s="322"/>
      <c r="I235" s="322"/>
      <c r="J235" s="322"/>
      <c r="K235" s="322"/>
      <c r="L235" s="322"/>
      <c r="M235" s="322"/>
      <c r="N235" s="322"/>
      <c r="O235" s="450"/>
      <c r="P235" s="450"/>
      <c r="Q235" s="450"/>
      <c r="R235" s="450"/>
      <c r="S235" s="450"/>
      <c r="T235" s="450"/>
      <c r="U235" s="450"/>
      <c r="V235" s="450"/>
      <c r="W235" s="322"/>
      <c r="X235" s="322"/>
      <c r="Y235" s="322"/>
      <c r="Z235" s="322"/>
      <c r="AA235" s="322"/>
      <c r="AB235" s="322"/>
      <c r="AC235" s="322"/>
      <c r="AD235" s="322"/>
      <c r="AE235" s="322"/>
      <c r="AF235" s="322"/>
      <c r="AG235" s="322"/>
      <c r="AH235" s="322"/>
      <c r="AI235" s="322"/>
      <c r="AJ235" s="322"/>
      <c r="AK235" s="322"/>
      <c r="AL235" s="322"/>
      <c r="AM235" s="322"/>
      <c r="AN235" s="322"/>
      <c r="AO235" s="322"/>
      <c r="AP235" s="322"/>
      <c r="AQ235" s="322"/>
      <c r="AR235" s="322"/>
      <c r="AS235" s="322"/>
      <c r="AT235" s="322"/>
      <c r="AU235" s="322"/>
      <c r="AV235" s="322"/>
      <c r="AW235" s="322"/>
      <c r="AX235" s="322"/>
      <c r="AY235" s="322"/>
      <c r="AZ235" s="322"/>
      <c r="BA235" s="322"/>
      <c r="BB235" s="322"/>
      <c r="BC235" s="322"/>
      <c r="BD235" s="322"/>
      <c r="BE235" s="322"/>
      <c r="BF235" s="322"/>
      <c r="BG235" s="322"/>
      <c r="BH235" s="322"/>
      <c r="BI235" s="322"/>
      <c r="BJ235" s="322"/>
      <c r="BK235" s="322"/>
      <c r="BL235" s="322"/>
      <c r="BM235" s="322"/>
      <c r="BN235" s="322"/>
      <c r="BO235" s="322"/>
      <c r="BP235" s="290"/>
      <c r="BQ235" s="290"/>
    </row>
    <row r="236" spans="2:69" x14ac:dyDescent="0.2">
      <c r="B236" s="322"/>
      <c r="C236" s="322"/>
      <c r="D236" s="322"/>
      <c r="E236" s="322"/>
      <c r="F236" s="322"/>
      <c r="G236" s="322"/>
      <c r="H236" s="322"/>
      <c r="I236" s="322"/>
      <c r="J236" s="322"/>
      <c r="K236" s="322"/>
      <c r="L236" s="322"/>
      <c r="M236" s="322"/>
      <c r="N236" s="322"/>
      <c r="O236" s="450"/>
      <c r="P236" s="450"/>
      <c r="Q236" s="450"/>
      <c r="R236" s="450"/>
      <c r="S236" s="450"/>
      <c r="T236" s="450"/>
      <c r="U236" s="450"/>
      <c r="V236" s="450"/>
      <c r="W236" s="322"/>
      <c r="X236" s="322"/>
      <c r="Y236" s="322"/>
      <c r="Z236" s="322"/>
      <c r="AA236" s="322"/>
      <c r="AB236" s="322"/>
      <c r="AC236" s="322"/>
      <c r="AD236" s="322"/>
      <c r="AE236" s="322"/>
      <c r="AF236" s="322"/>
      <c r="AG236" s="322"/>
      <c r="AH236" s="322"/>
      <c r="AI236" s="322"/>
      <c r="AJ236" s="322"/>
      <c r="AK236" s="322"/>
      <c r="AL236" s="322"/>
      <c r="AM236" s="322"/>
      <c r="AN236" s="322"/>
      <c r="AO236" s="322"/>
      <c r="AP236" s="322"/>
      <c r="AQ236" s="322"/>
      <c r="AR236" s="322"/>
      <c r="AS236" s="322"/>
      <c r="AT236" s="322"/>
      <c r="AU236" s="322"/>
      <c r="AV236" s="322"/>
      <c r="AW236" s="322"/>
      <c r="AX236" s="322"/>
      <c r="AY236" s="322"/>
      <c r="AZ236" s="322"/>
      <c r="BA236" s="322"/>
      <c r="BB236" s="322"/>
      <c r="BC236" s="322"/>
      <c r="BD236" s="322"/>
      <c r="BE236" s="322"/>
      <c r="BF236" s="322"/>
      <c r="BG236" s="322"/>
      <c r="BH236" s="322"/>
      <c r="BI236" s="322"/>
      <c r="BJ236" s="322"/>
      <c r="BK236" s="322"/>
      <c r="BL236" s="322"/>
      <c r="BM236" s="322"/>
      <c r="BN236" s="322"/>
      <c r="BO236" s="322"/>
      <c r="BP236" s="290"/>
      <c r="BQ236" s="290"/>
    </row>
    <row r="237" spans="2:69" x14ac:dyDescent="0.2">
      <c r="B237" s="322"/>
      <c r="C237" s="322"/>
      <c r="D237" s="322"/>
      <c r="E237" s="322"/>
      <c r="F237" s="322"/>
      <c r="G237" s="322"/>
      <c r="H237" s="322"/>
      <c r="I237" s="322"/>
      <c r="J237" s="322"/>
      <c r="K237" s="322"/>
      <c r="L237" s="322"/>
      <c r="M237" s="322"/>
      <c r="N237" s="322"/>
      <c r="O237" s="450"/>
      <c r="P237" s="450"/>
      <c r="Q237" s="450"/>
      <c r="R237" s="450"/>
      <c r="S237" s="450"/>
      <c r="T237" s="450"/>
      <c r="U237" s="450"/>
      <c r="V237" s="450"/>
      <c r="W237" s="322"/>
      <c r="X237" s="322"/>
      <c r="Y237" s="322"/>
      <c r="Z237" s="322"/>
      <c r="AA237" s="322"/>
      <c r="AB237" s="322"/>
      <c r="AC237" s="322"/>
      <c r="AD237" s="322"/>
      <c r="AE237" s="322"/>
      <c r="AF237" s="322"/>
      <c r="AG237" s="322"/>
      <c r="AH237" s="322"/>
      <c r="AI237" s="322"/>
      <c r="AJ237" s="322"/>
      <c r="AK237" s="322"/>
      <c r="AL237" s="322"/>
      <c r="AM237" s="322"/>
      <c r="AN237" s="322"/>
      <c r="AO237" s="322"/>
      <c r="AP237" s="322"/>
      <c r="AQ237" s="322"/>
      <c r="AR237" s="322"/>
      <c r="AS237" s="322"/>
      <c r="AT237" s="322"/>
      <c r="AU237" s="322"/>
      <c r="AV237" s="322"/>
      <c r="AW237" s="322"/>
      <c r="AX237" s="322"/>
      <c r="AY237" s="322"/>
      <c r="AZ237" s="322"/>
      <c r="BA237" s="322"/>
      <c r="BB237" s="322"/>
      <c r="BC237" s="322"/>
      <c r="BD237" s="322"/>
      <c r="BE237" s="322"/>
      <c r="BF237" s="322"/>
      <c r="BG237" s="322"/>
      <c r="BH237" s="322"/>
      <c r="BI237" s="322"/>
      <c r="BJ237" s="322"/>
      <c r="BK237" s="322"/>
      <c r="BL237" s="322"/>
      <c r="BM237" s="322"/>
      <c r="BN237" s="322"/>
      <c r="BO237" s="322"/>
      <c r="BP237" s="290"/>
      <c r="BQ237" s="290"/>
    </row>
    <row r="238" spans="2:69" x14ac:dyDescent="0.2">
      <c r="B238" s="322"/>
      <c r="C238" s="322"/>
      <c r="D238" s="322"/>
      <c r="E238" s="322"/>
      <c r="F238" s="322"/>
      <c r="G238" s="322"/>
      <c r="H238" s="322"/>
      <c r="I238" s="322"/>
      <c r="J238" s="322"/>
      <c r="K238" s="322"/>
      <c r="L238" s="322"/>
      <c r="M238" s="322"/>
      <c r="N238" s="322"/>
      <c r="O238" s="450"/>
      <c r="P238" s="450"/>
      <c r="Q238" s="450"/>
      <c r="R238" s="450"/>
      <c r="S238" s="450"/>
      <c r="T238" s="450"/>
      <c r="U238" s="450"/>
      <c r="V238" s="450"/>
      <c r="W238" s="322"/>
      <c r="X238" s="322"/>
      <c r="Y238" s="322"/>
      <c r="Z238" s="322"/>
      <c r="AA238" s="322"/>
      <c r="AB238" s="322"/>
      <c r="AC238" s="322"/>
      <c r="AD238" s="322"/>
      <c r="AE238" s="322"/>
      <c r="AF238" s="322"/>
      <c r="AG238" s="322"/>
      <c r="AH238" s="322"/>
      <c r="AI238" s="322"/>
      <c r="AJ238" s="322"/>
      <c r="AK238" s="322"/>
      <c r="AL238" s="322"/>
      <c r="AM238" s="322"/>
      <c r="AN238" s="322"/>
      <c r="AO238" s="322"/>
      <c r="AP238" s="322"/>
      <c r="AQ238" s="322"/>
      <c r="AR238" s="322"/>
      <c r="AS238" s="322"/>
      <c r="AT238" s="322"/>
      <c r="AU238" s="322"/>
      <c r="AV238" s="322"/>
      <c r="AW238" s="322"/>
      <c r="AX238" s="322"/>
      <c r="AY238" s="322"/>
      <c r="AZ238" s="322"/>
      <c r="BA238" s="322"/>
      <c r="BB238" s="322"/>
      <c r="BC238" s="322"/>
      <c r="BD238" s="322"/>
      <c r="BE238" s="322"/>
      <c r="BF238" s="322"/>
      <c r="BG238" s="322"/>
      <c r="BH238" s="322"/>
      <c r="BI238" s="322"/>
      <c r="BJ238" s="322"/>
      <c r="BK238" s="322"/>
      <c r="BL238" s="322"/>
      <c r="BM238" s="322"/>
      <c r="BN238" s="322"/>
      <c r="BO238" s="322"/>
      <c r="BP238" s="290"/>
      <c r="BQ238" s="290"/>
    </row>
    <row r="239" spans="2:69" x14ac:dyDescent="0.2">
      <c r="B239" s="322"/>
      <c r="C239" s="322"/>
      <c r="D239" s="322"/>
      <c r="E239" s="322"/>
      <c r="F239" s="322"/>
      <c r="G239" s="322"/>
      <c r="H239" s="322"/>
      <c r="I239" s="322"/>
      <c r="J239" s="322"/>
      <c r="K239" s="322"/>
      <c r="L239" s="322"/>
      <c r="M239" s="322"/>
      <c r="N239" s="322"/>
      <c r="O239" s="450"/>
      <c r="P239" s="450"/>
      <c r="Q239" s="450"/>
      <c r="R239" s="450"/>
      <c r="S239" s="450"/>
      <c r="T239" s="450"/>
      <c r="U239" s="450"/>
      <c r="V239" s="450"/>
      <c r="W239" s="322"/>
      <c r="X239" s="322"/>
      <c r="Y239" s="322"/>
      <c r="Z239" s="322"/>
      <c r="AA239" s="322"/>
      <c r="AB239" s="322"/>
      <c r="AC239" s="322"/>
      <c r="AD239" s="322"/>
      <c r="AE239" s="322"/>
      <c r="AF239" s="322"/>
      <c r="AG239" s="322"/>
      <c r="AH239" s="322"/>
      <c r="AI239" s="322"/>
      <c r="AJ239" s="322"/>
      <c r="AK239" s="322"/>
      <c r="AL239" s="322"/>
      <c r="AM239" s="322"/>
      <c r="AN239" s="322"/>
      <c r="AO239" s="322"/>
      <c r="AP239" s="322"/>
      <c r="AQ239" s="322"/>
      <c r="AR239" s="322"/>
      <c r="AS239" s="322"/>
      <c r="AT239" s="322"/>
      <c r="AU239" s="322"/>
      <c r="AV239" s="322"/>
      <c r="AW239" s="322"/>
      <c r="AX239" s="322"/>
      <c r="AY239" s="322"/>
      <c r="AZ239" s="322"/>
      <c r="BA239" s="322"/>
      <c r="BB239" s="322"/>
      <c r="BC239" s="322"/>
      <c r="BD239" s="322"/>
      <c r="BE239" s="322"/>
      <c r="BF239" s="322"/>
      <c r="BG239" s="322"/>
      <c r="BH239" s="322"/>
      <c r="BI239" s="322"/>
      <c r="BJ239" s="322"/>
      <c r="BK239" s="322"/>
      <c r="BL239" s="322"/>
      <c r="BM239" s="322"/>
      <c r="BN239" s="322"/>
      <c r="BO239" s="322"/>
      <c r="BP239" s="290"/>
      <c r="BQ239" s="290"/>
    </row>
    <row r="240" spans="2:69" x14ac:dyDescent="0.2">
      <c r="B240" s="322"/>
      <c r="C240" s="322"/>
      <c r="D240" s="322"/>
      <c r="E240" s="322"/>
      <c r="F240" s="322"/>
      <c r="G240" s="322"/>
      <c r="H240" s="322"/>
      <c r="I240" s="322"/>
      <c r="J240" s="322"/>
      <c r="K240" s="322"/>
      <c r="L240" s="322"/>
      <c r="M240" s="322"/>
      <c r="N240" s="322"/>
      <c r="O240" s="450"/>
      <c r="P240" s="450"/>
      <c r="Q240" s="450"/>
      <c r="R240" s="450"/>
      <c r="S240" s="450"/>
      <c r="T240" s="450"/>
      <c r="U240" s="450"/>
      <c r="V240" s="450"/>
      <c r="W240" s="322"/>
      <c r="X240" s="322"/>
      <c r="Y240" s="322"/>
      <c r="Z240" s="322"/>
      <c r="AA240" s="322"/>
      <c r="AB240" s="322"/>
      <c r="AC240" s="322"/>
      <c r="AD240" s="322"/>
      <c r="AE240" s="322"/>
      <c r="AF240" s="322"/>
      <c r="AG240" s="322"/>
      <c r="AH240" s="322"/>
      <c r="AI240" s="322"/>
      <c r="AJ240" s="322"/>
      <c r="AK240" s="322"/>
      <c r="AL240" s="322"/>
      <c r="AM240" s="322"/>
      <c r="AN240" s="322"/>
      <c r="AO240" s="322"/>
      <c r="AP240" s="322"/>
      <c r="AQ240" s="322"/>
      <c r="AR240" s="322"/>
      <c r="AS240" s="322"/>
      <c r="AT240" s="322"/>
      <c r="AU240" s="322"/>
      <c r="AV240" s="322"/>
      <c r="AW240" s="322"/>
      <c r="AX240" s="322"/>
      <c r="AY240" s="322"/>
      <c r="AZ240" s="322"/>
      <c r="BA240" s="322"/>
      <c r="BB240" s="322"/>
      <c r="BC240" s="322"/>
      <c r="BD240" s="322"/>
      <c r="BE240" s="322"/>
      <c r="BF240" s="322"/>
      <c r="BG240" s="322"/>
      <c r="BH240" s="322"/>
      <c r="BI240" s="322"/>
      <c r="BJ240" s="322"/>
      <c r="BK240" s="322"/>
      <c r="BL240" s="322"/>
      <c r="BM240" s="322"/>
      <c r="BN240" s="322"/>
      <c r="BO240" s="322"/>
      <c r="BP240" s="290"/>
      <c r="BQ240" s="290"/>
    </row>
    <row r="241" spans="2:69" x14ac:dyDescent="0.2">
      <c r="B241" s="322"/>
      <c r="C241" s="322"/>
      <c r="D241" s="322"/>
      <c r="E241" s="322"/>
      <c r="F241" s="322"/>
      <c r="G241" s="322"/>
      <c r="H241" s="322"/>
      <c r="I241" s="322"/>
      <c r="J241" s="322"/>
      <c r="K241" s="322"/>
      <c r="L241" s="322"/>
      <c r="M241" s="322"/>
      <c r="N241" s="322"/>
      <c r="O241" s="450"/>
      <c r="P241" s="450"/>
      <c r="Q241" s="450"/>
      <c r="R241" s="450"/>
      <c r="S241" s="450"/>
      <c r="T241" s="450"/>
      <c r="U241" s="450"/>
      <c r="V241" s="450"/>
      <c r="W241" s="322"/>
      <c r="X241" s="322"/>
      <c r="Y241" s="322"/>
      <c r="Z241" s="322"/>
      <c r="AA241" s="322"/>
      <c r="AB241" s="322"/>
      <c r="AC241" s="322"/>
      <c r="AD241" s="322"/>
      <c r="AE241" s="322"/>
      <c r="AF241" s="322"/>
      <c r="AG241" s="322"/>
      <c r="AH241" s="322"/>
      <c r="AI241" s="322"/>
      <c r="AJ241" s="322"/>
      <c r="AK241" s="322"/>
      <c r="AL241" s="322"/>
      <c r="AM241" s="322"/>
      <c r="AN241" s="322"/>
      <c r="AO241" s="322"/>
      <c r="AP241" s="322"/>
      <c r="AQ241" s="322"/>
      <c r="AR241" s="322"/>
      <c r="AS241" s="322"/>
      <c r="AT241" s="322"/>
      <c r="AU241" s="322"/>
      <c r="AV241" s="322"/>
      <c r="AW241" s="322"/>
      <c r="AX241" s="322"/>
      <c r="AY241" s="322"/>
      <c r="AZ241" s="322"/>
      <c r="BA241" s="322"/>
      <c r="BB241" s="322"/>
      <c r="BC241" s="322"/>
      <c r="BD241" s="322"/>
      <c r="BE241" s="322"/>
      <c r="BF241" s="322"/>
      <c r="BG241" s="322"/>
      <c r="BH241" s="322"/>
      <c r="BI241" s="322"/>
      <c r="BJ241" s="322"/>
      <c r="BK241" s="322"/>
      <c r="BL241" s="322"/>
      <c r="BM241" s="322"/>
      <c r="BN241" s="322"/>
      <c r="BO241" s="322"/>
      <c r="BP241" s="290"/>
      <c r="BQ241" s="290"/>
    </row>
    <row r="242" spans="2:69" x14ac:dyDescent="0.2">
      <c r="B242" s="322"/>
      <c r="C242" s="322"/>
      <c r="D242" s="322"/>
      <c r="E242" s="322"/>
      <c r="F242" s="322"/>
      <c r="G242" s="322"/>
      <c r="H242" s="322"/>
      <c r="I242" s="322"/>
      <c r="J242" s="322"/>
      <c r="K242" s="322"/>
      <c r="L242" s="322"/>
      <c r="M242" s="322"/>
      <c r="N242" s="322"/>
      <c r="O242" s="450"/>
      <c r="P242" s="450"/>
      <c r="Q242" s="450"/>
      <c r="R242" s="450"/>
      <c r="S242" s="450"/>
      <c r="T242" s="450"/>
      <c r="U242" s="450"/>
      <c r="V242" s="450"/>
      <c r="W242" s="322"/>
      <c r="X242" s="322"/>
      <c r="Y242" s="322"/>
      <c r="Z242" s="322"/>
      <c r="AA242" s="322"/>
      <c r="AB242" s="322"/>
      <c r="AC242" s="322"/>
      <c r="AD242" s="322"/>
      <c r="AE242" s="322"/>
      <c r="AF242" s="322"/>
      <c r="AG242" s="322"/>
      <c r="AH242" s="322"/>
      <c r="AI242" s="322"/>
      <c r="AJ242" s="322"/>
      <c r="AK242" s="322"/>
      <c r="AL242" s="322"/>
      <c r="AM242" s="322"/>
      <c r="AN242" s="322"/>
      <c r="AO242" s="322"/>
      <c r="AP242" s="322"/>
      <c r="AQ242" s="322"/>
      <c r="AR242" s="322"/>
      <c r="AS242" s="322"/>
      <c r="AT242" s="322"/>
      <c r="AU242" s="322"/>
      <c r="AV242" s="322"/>
      <c r="AW242" s="322"/>
      <c r="AX242" s="322"/>
      <c r="AY242" s="322"/>
      <c r="AZ242" s="322"/>
      <c r="BA242" s="322"/>
      <c r="BB242" s="322"/>
      <c r="BC242" s="322"/>
      <c r="BD242" s="322"/>
      <c r="BE242" s="322"/>
      <c r="BF242" s="322"/>
      <c r="BG242" s="322"/>
      <c r="BH242" s="322"/>
      <c r="BI242" s="322"/>
      <c r="BJ242" s="322"/>
      <c r="BK242" s="322"/>
      <c r="BL242" s="322"/>
      <c r="BM242" s="322"/>
      <c r="BN242" s="322"/>
      <c r="BO242" s="322"/>
      <c r="BP242" s="290"/>
      <c r="BQ242" s="290"/>
    </row>
    <row r="243" spans="2:69" x14ac:dyDescent="0.2">
      <c r="B243" s="322"/>
      <c r="C243" s="322"/>
      <c r="D243" s="322"/>
      <c r="E243" s="322"/>
      <c r="F243" s="322"/>
      <c r="G243" s="322"/>
      <c r="H243" s="322"/>
      <c r="I243" s="322"/>
      <c r="J243" s="322"/>
      <c r="K243" s="322"/>
      <c r="L243" s="322"/>
      <c r="M243" s="322"/>
      <c r="N243" s="322"/>
      <c r="O243" s="450"/>
      <c r="P243" s="450"/>
      <c r="Q243" s="450"/>
      <c r="R243" s="450"/>
      <c r="S243" s="450"/>
      <c r="T243" s="450"/>
      <c r="U243" s="450"/>
      <c r="V243" s="450"/>
      <c r="W243" s="322"/>
      <c r="X243" s="322"/>
      <c r="Y243" s="322"/>
      <c r="Z243" s="322"/>
      <c r="AA243" s="322"/>
      <c r="AB243" s="322"/>
      <c r="AC243" s="322"/>
      <c r="AD243" s="322"/>
      <c r="AE243" s="322"/>
      <c r="AF243" s="322"/>
      <c r="AG243" s="322"/>
      <c r="AH243" s="322"/>
      <c r="AI243" s="322"/>
      <c r="AJ243" s="322"/>
      <c r="AK243" s="322"/>
      <c r="AL243" s="322"/>
      <c r="AM243" s="322"/>
      <c r="AN243" s="322"/>
      <c r="AO243" s="322"/>
      <c r="AP243" s="322"/>
      <c r="AQ243" s="322"/>
      <c r="AR243" s="322"/>
      <c r="AS243" s="322"/>
      <c r="AT243" s="322"/>
      <c r="AU243" s="322"/>
      <c r="AV243" s="322"/>
      <c r="AW243" s="322"/>
      <c r="AX243" s="322"/>
      <c r="AY243" s="322"/>
      <c r="AZ243" s="322"/>
      <c r="BA243" s="322"/>
      <c r="BB243" s="322"/>
      <c r="BC243" s="322"/>
      <c r="BD243" s="322"/>
      <c r="BE243" s="322"/>
      <c r="BF243" s="322"/>
      <c r="BG243" s="322"/>
      <c r="BH243" s="322"/>
      <c r="BI243" s="322"/>
      <c r="BJ243" s="322"/>
      <c r="BK243" s="322"/>
      <c r="BL243" s="322"/>
      <c r="BM243" s="322"/>
      <c r="BN243" s="322"/>
      <c r="BO243" s="322"/>
      <c r="BP243" s="290"/>
      <c r="BQ243" s="290"/>
    </row>
    <row r="244" spans="2:69" x14ac:dyDescent="0.2">
      <c r="B244" s="322"/>
      <c r="C244" s="322"/>
      <c r="D244" s="322"/>
      <c r="E244" s="322"/>
      <c r="F244" s="322"/>
      <c r="G244" s="322"/>
      <c r="H244" s="322"/>
      <c r="I244" s="322"/>
      <c r="J244" s="322"/>
      <c r="K244" s="322"/>
      <c r="L244" s="322"/>
      <c r="M244" s="322"/>
      <c r="N244" s="322"/>
      <c r="O244" s="450"/>
      <c r="P244" s="450"/>
      <c r="Q244" s="450"/>
      <c r="R244" s="450"/>
      <c r="S244" s="450"/>
      <c r="T244" s="450"/>
      <c r="U244" s="450"/>
      <c r="V244" s="450"/>
      <c r="W244" s="322"/>
      <c r="X244" s="322"/>
      <c r="Y244" s="322"/>
      <c r="Z244" s="322"/>
      <c r="AA244" s="322"/>
      <c r="AB244" s="322"/>
      <c r="AC244" s="322"/>
      <c r="AD244" s="322"/>
      <c r="AE244" s="322"/>
      <c r="AF244" s="322"/>
      <c r="AG244" s="322"/>
      <c r="AH244" s="322"/>
      <c r="AI244" s="322"/>
      <c r="AJ244" s="322"/>
      <c r="AK244" s="322"/>
      <c r="AL244" s="322"/>
      <c r="AM244" s="322"/>
      <c r="AN244" s="322"/>
      <c r="AO244" s="322"/>
      <c r="AP244" s="322"/>
      <c r="AQ244" s="322"/>
      <c r="AR244" s="322"/>
      <c r="AS244" s="322"/>
      <c r="AT244" s="322"/>
      <c r="AU244" s="322"/>
      <c r="AV244" s="322"/>
      <c r="AW244" s="322"/>
      <c r="AX244" s="322"/>
      <c r="AY244" s="322"/>
      <c r="AZ244" s="322"/>
      <c r="BA244" s="322"/>
      <c r="BB244" s="322"/>
      <c r="BC244" s="322"/>
      <c r="BD244" s="322"/>
      <c r="BE244" s="322"/>
      <c r="BF244" s="322"/>
      <c r="BG244" s="322"/>
      <c r="BH244" s="322"/>
      <c r="BI244" s="322"/>
      <c r="BJ244" s="322"/>
      <c r="BK244" s="322"/>
      <c r="BL244" s="322"/>
      <c r="BM244" s="322"/>
      <c r="BN244" s="322"/>
      <c r="BO244" s="322"/>
      <c r="BP244" s="290"/>
      <c r="BQ244" s="290"/>
    </row>
    <row r="245" spans="2:69" x14ac:dyDescent="0.2">
      <c r="B245" s="322"/>
      <c r="C245" s="322"/>
      <c r="D245" s="322"/>
      <c r="E245" s="322"/>
      <c r="F245" s="322"/>
      <c r="G245" s="322"/>
      <c r="H245" s="322"/>
      <c r="I245" s="322"/>
      <c r="J245" s="322"/>
      <c r="K245" s="322"/>
      <c r="L245" s="322"/>
      <c r="M245" s="322"/>
      <c r="N245" s="322"/>
      <c r="O245" s="450"/>
      <c r="P245" s="450"/>
      <c r="Q245" s="450"/>
      <c r="R245" s="450"/>
      <c r="S245" s="450"/>
      <c r="T245" s="450"/>
      <c r="U245" s="450"/>
      <c r="V245" s="450"/>
      <c r="W245" s="322"/>
      <c r="X245" s="322"/>
      <c r="Y245" s="322"/>
      <c r="Z245" s="322"/>
      <c r="AA245" s="322"/>
      <c r="AB245" s="322"/>
      <c r="AC245" s="322"/>
      <c r="AD245" s="322"/>
      <c r="AE245" s="322"/>
      <c r="AF245" s="322"/>
      <c r="AG245" s="322"/>
      <c r="AH245" s="322"/>
      <c r="AI245" s="322"/>
      <c r="AJ245" s="322"/>
      <c r="AK245" s="322"/>
      <c r="AL245" s="322"/>
      <c r="AM245" s="322"/>
      <c r="AN245" s="322"/>
      <c r="AO245" s="322"/>
      <c r="AP245" s="322"/>
      <c r="AQ245" s="322"/>
      <c r="AR245" s="322"/>
      <c r="AS245" s="322"/>
      <c r="AT245" s="322"/>
      <c r="AU245" s="322"/>
      <c r="AV245" s="322"/>
      <c r="AW245" s="322"/>
      <c r="AX245" s="322"/>
      <c r="AY245" s="322"/>
      <c r="AZ245" s="322"/>
      <c r="BA245" s="322"/>
      <c r="BB245" s="322"/>
      <c r="BC245" s="322"/>
      <c r="BD245" s="322"/>
      <c r="BE245" s="322"/>
      <c r="BF245" s="322"/>
      <c r="BG245" s="322"/>
      <c r="BH245" s="322"/>
      <c r="BI245" s="322"/>
      <c r="BJ245" s="322"/>
      <c r="BK245" s="322"/>
      <c r="BL245" s="322"/>
      <c r="BM245" s="322"/>
      <c r="BN245" s="322"/>
      <c r="BO245" s="322"/>
      <c r="BP245" s="290"/>
      <c r="BQ245" s="290"/>
    </row>
    <row r="246" spans="2:69" x14ac:dyDescent="0.2">
      <c r="B246" s="322"/>
      <c r="C246" s="322"/>
      <c r="D246" s="322"/>
      <c r="E246" s="322"/>
      <c r="F246" s="322"/>
      <c r="G246" s="322"/>
      <c r="H246" s="322"/>
      <c r="I246" s="322"/>
      <c r="J246" s="322"/>
      <c r="K246" s="322"/>
      <c r="L246" s="322"/>
      <c r="M246" s="322"/>
      <c r="N246" s="322"/>
      <c r="O246" s="450"/>
      <c r="P246" s="450"/>
      <c r="Q246" s="450"/>
      <c r="R246" s="450"/>
      <c r="S246" s="450"/>
      <c r="T246" s="450"/>
      <c r="U246" s="450"/>
      <c r="V246" s="450"/>
      <c r="W246" s="322"/>
      <c r="X246" s="322"/>
      <c r="Y246" s="322"/>
      <c r="Z246" s="322"/>
      <c r="AA246" s="322"/>
      <c r="AB246" s="322"/>
      <c r="AC246" s="322"/>
      <c r="AD246" s="322"/>
      <c r="AE246" s="322"/>
      <c r="AF246" s="322"/>
      <c r="AG246" s="322"/>
      <c r="AH246" s="322"/>
      <c r="AI246" s="322"/>
      <c r="AJ246" s="322"/>
      <c r="AK246" s="322"/>
      <c r="AL246" s="322"/>
      <c r="AM246" s="322"/>
      <c r="AN246" s="322"/>
      <c r="AO246" s="322"/>
      <c r="AP246" s="322"/>
      <c r="AQ246" s="322"/>
      <c r="AR246" s="322"/>
      <c r="AS246" s="322"/>
      <c r="AT246" s="322"/>
      <c r="AU246" s="322"/>
      <c r="AV246" s="322"/>
      <c r="AW246" s="322"/>
      <c r="AX246" s="322"/>
      <c r="AY246" s="322"/>
      <c r="AZ246" s="322"/>
      <c r="BA246" s="322"/>
      <c r="BB246" s="322"/>
      <c r="BC246" s="322"/>
      <c r="BD246" s="322"/>
      <c r="BE246" s="322"/>
      <c r="BF246" s="322"/>
      <c r="BG246" s="322"/>
      <c r="BH246" s="322"/>
      <c r="BI246" s="322"/>
      <c r="BJ246" s="322"/>
      <c r="BK246" s="322"/>
      <c r="BL246" s="322"/>
      <c r="BM246" s="322"/>
      <c r="BN246" s="322"/>
      <c r="BO246" s="322"/>
      <c r="BP246" s="290"/>
      <c r="BQ246" s="290"/>
    </row>
    <row r="247" spans="2:69" x14ac:dyDescent="0.2">
      <c r="B247" s="322"/>
      <c r="C247" s="322"/>
      <c r="D247" s="322"/>
      <c r="E247" s="322"/>
      <c r="F247" s="322"/>
      <c r="G247" s="322"/>
      <c r="H247" s="322"/>
      <c r="I247" s="322"/>
      <c r="J247" s="322"/>
      <c r="K247" s="322"/>
      <c r="L247" s="322"/>
      <c r="M247" s="322"/>
      <c r="N247" s="322"/>
      <c r="O247" s="450"/>
      <c r="P247" s="450"/>
      <c r="Q247" s="450"/>
      <c r="R247" s="450"/>
      <c r="S247" s="450"/>
      <c r="T247" s="450"/>
      <c r="U247" s="450"/>
      <c r="V247" s="450"/>
      <c r="W247" s="322"/>
      <c r="X247" s="322"/>
      <c r="Y247" s="322"/>
      <c r="Z247" s="322"/>
      <c r="AA247" s="322"/>
      <c r="AB247" s="322"/>
      <c r="AC247" s="322"/>
      <c r="AD247" s="322"/>
      <c r="AE247" s="322"/>
      <c r="AF247" s="322"/>
      <c r="AG247" s="322"/>
      <c r="AH247" s="322"/>
      <c r="AI247" s="322"/>
      <c r="AJ247" s="322"/>
      <c r="AK247" s="322"/>
      <c r="AL247" s="322"/>
      <c r="AM247" s="322"/>
      <c r="AN247" s="322"/>
      <c r="AO247" s="322"/>
      <c r="AP247" s="322"/>
      <c r="AQ247" s="322"/>
      <c r="AR247" s="322"/>
      <c r="AS247" s="322"/>
      <c r="AT247" s="322"/>
      <c r="AU247" s="322"/>
      <c r="AV247" s="322"/>
      <c r="AW247" s="322"/>
      <c r="AX247" s="322"/>
      <c r="AY247" s="322"/>
      <c r="AZ247" s="322"/>
      <c r="BA247" s="322"/>
      <c r="BB247" s="322"/>
      <c r="BC247" s="322"/>
      <c r="BD247" s="322"/>
      <c r="BE247" s="322"/>
      <c r="BF247" s="322"/>
      <c r="BG247" s="322"/>
      <c r="BH247" s="322"/>
      <c r="BI247" s="322"/>
      <c r="BJ247" s="322"/>
      <c r="BK247" s="322"/>
      <c r="BL247" s="322"/>
      <c r="BM247" s="322"/>
      <c r="BN247" s="322"/>
      <c r="BO247" s="322"/>
      <c r="BP247" s="290"/>
      <c r="BQ247" s="290"/>
    </row>
    <row r="248" spans="2:69" x14ac:dyDescent="0.2">
      <c r="B248" s="322"/>
      <c r="C248" s="322"/>
      <c r="D248" s="322"/>
      <c r="E248" s="322"/>
      <c r="F248" s="322"/>
      <c r="G248" s="322"/>
      <c r="H248" s="322"/>
      <c r="I248" s="322"/>
      <c r="J248" s="322"/>
      <c r="K248" s="322"/>
      <c r="L248" s="322"/>
      <c r="M248" s="322"/>
      <c r="N248" s="322"/>
      <c r="O248" s="450"/>
      <c r="P248" s="450"/>
      <c r="Q248" s="450"/>
      <c r="R248" s="450"/>
      <c r="S248" s="450"/>
      <c r="T248" s="450"/>
      <c r="U248" s="450"/>
      <c r="V248" s="450"/>
      <c r="W248" s="322"/>
      <c r="X248" s="322"/>
      <c r="Y248" s="322"/>
      <c r="Z248" s="322"/>
      <c r="AA248" s="322"/>
      <c r="AB248" s="322"/>
      <c r="AC248" s="322"/>
      <c r="AD248" s="322"/>
      <c r="AE248" s="322"/>
      <c r="AF248" s="322"/>
      <c r="AG248" s="322"/>
      <c r="AH248" s="322"/>
      <c r="AI248" s="322"/>
      <c r="AJ248" s="322"/>
      <c r="AK248" s="322"/>
      <c r="AL248" s="322"/>
      <c r="AM248" s="322"/>
      <c r="AN248" s="322"/>
      <c r="AO248" s="322"/>
      <c r="AP248" s="322"/>
      <c r="AQ248" s="322"/>
      <c r="AR248" s="322"/>
      <c r="AS248" s="322"/>
      <c r="AT248" s="322"/>
      <c r="AU248" s="322"/>
      <c r="AV248" s="322"/>
      <c r="AW248" s="322"/>
      <c r="AX248" s="322"/>
      <c r="AY248" s="322"/>
      <c r="AZ248" s="322"/>
      <c r="BA248" s="322"/>
      <c r="BB248" s="322"/>
      <c r="BC248" s="322"/>
      <c r="BD248" s="322"/>
      <c r="BE248" s="322"/>
      <c r="BF248" s="322"/>
      <c r="BG248" s="322"/>
      <c r="BH248" s="322"/>
      <c r="BI248" s="322"/>
      <c r="BJ248" s="322"/>
      <c r="BK248" s="322"/>
      <c r="BL248" s="322"/>
      <c r="BM248" s="322"/>
      <c r="BN248" s="322"/>
      <c r="BO248" s="322"/>
      <c r="BP248" s="290"/>
      <c r="BQ248" s="290"/>
    </row>
    <row r="249" spans="2:69" x14ac:dyDescent="0.2">
      <c r="B249" s="322"/>
      <c r="C249" s="322"/>
      <c r="D249" s="322"/>
      <c r="E249" s="322"/>
      <c r="F249" s="322"/>
      <c r="G249" s="322"/>
      <c r="H249" s="322"/>
      <c r="I249" s="322"/>
      <c r="J249" s="322"/>
      <c r="K249" s="322"/>
      <c r="L249" s="322"/>
      <c r="M249" s="322"/>
      <c r="N249" s="322"/>
      <c r="O249" s="450"/>
      <c r="P249" s="450"/>
      <c r="Q249" s="450"/>
      <c r="R249" s="450"/>
      <c r="S249" s="450"/>
      <c r="T249" s="450"/>
      <c r="U249" s="450"/>
      <c r="V249" s="450"/>
      <c r="W249" s="322"/>
      <c r="X249" s="322"/>
      <c r="Y249" s="322"/>
      <c r="Z249" s="322"/>
      <c r="AA249" s="322"/>
      <c r="AB249" s="322"/>
      <c r="AC249" s="322"/>
      <c r="AD249" s="322"/>
      <c r="AE249" s="322"/>
      <c r="AF249" s="322"/>
      <c r="AG249" s="322"/>
      <c r="AH249" s="322"/>
      <c r="AI249" s="322"/>
      <c r="AJ249" s="322"/>
      <c r="AK249" s="322"/>
      <c r="AL249" s="322"/>
      <c r="AM249" s="322"/>
      <c r="AN249" s="322"/>
      <c r="AO249" s="322"/>
      <c r="AP249" s="322"/>
      <c r="AQ249" s="322"/>
      <c r="AR249" s="322"/>
      <c r="AS249" s="322"/>
      <c r="AT249" s="322"/>
      <c r="AU249" s="322"/>
      <c r="AV249" s="322"/>
      <c r="AW249" s="322"/>
      <c r="AX249" s="322"/>
      <c r="AY249" s="322"/>
      <c r="AZ249" s="322"/>
      <c r="BA249" s="322"/>
      <c r="BB249" s="322"/>
      <c r="BC249" s="322"/>
      <c r="BD249" s="322"/>
      <c r="BE249" s="322"/>
      <c r="BF249" s="322"/>
      <c r="BG249" s="322"/>
      <c r="BH249" s="322"/>
      <c r="BI249" s="322"/>
      <c r="BJ249" s="322"/>
      <c r="BK249" s="322"/>
      <c r="BL249" s="322"/>
      <c r="BM249" s="322"/>
      <c r="BN249" s="322"/>
      <c r="BO249" s="322"/>
      <c r="BP249" s="290"/>
      <c r="BQ249" s="290"/>
    </row>
    <row r="250" spans="2:69" x14ac:dyDescent="0.2">
      <c r="B250" s="322"/>
      <c r="C250" s="322"/>
      <c r="D250" s="322"/>
      <c r="E250" s="322"/>
      <c r="F250" s="322"/>
      <c r="G250" s="322"/>
      <c r="H250" s="322"/>
      <c r="I250" s="322"/>
      <c r="J250" s="322"/>
      <c r="K250" s="322"/>
      <c r="L250" s="322"/>
      <c r="M250" s="322"/>
      <c r="N250" s="322"/>
      <c r="O250" s="450"/>
      <c r="P250" s="450"/>
      <c r="Q250" s="450"/>
      <c r="R250" s="450"/>
      <c r="S250" s="450"/>
      <c r="T250" s="450"/>
      <c r="U250" s="450"/>
      <c r="V250" s="450"/>
      <c r="W250" s="322"/>
      <c r="X250" s="322"/>
      <c r="Y250" s="322"/>
      <c r="Z250" s="322"/>
      <c r="AA250" s="322"/>
      <c r="AB250" s="322"/>
      <c r="AC250" s="322"/>
      <c r="AD250" s="322"/>
      <c r="AE250" s="322"/>
      <c r="AF250" s="322"/>
      <c r="AG250" s="322"/>
      <c r="AH250" s="322"/>
      <c r="AI250" s="322"/>
      <c r="AJ250" s="322"/>
      <c r="AK250" s="322"/>
      <c r="AL250" s="322"/>
      <c r="AM250" s="322"/>
      <c r="AN250" s="322"/>
      <c r="AO250" s="322"/>
      <c r="AP250" s="322"/>
      <c r="AQ250" s="322"/>
      <c r="AR250" s="322"/>
      <c r="AS250" s="322"/>
      <c r="AT250" s="322"/>
      <c r="AU250" s="322"/>
      <c r="AV250" s="322"/>
      <c r="AW250" s="322"/>
      <c r="AX250" s="322"/>
      <c r="AY250" s="322"/>
      <c r="AZ250" s="322"/>
      <c r="BA250" s="322"/>
      <c r="BB250" s="322"/>
      <c r="BC250" s="322"/>
      <c r="BD250" s="322"/>
      <c r="BE250" s="322"/>
      <c r="BF250" s="322"/>
      <c r="BG250" s="322"/>
      <c r="BH250" s="322"/>
      <c r="BI250" s="322"/>
      <c r="BJ250" s="322"/>
      <c r="BK250" s="322"/>
      <c r="BL250" s="322"/>
      <c r="BM250" s="322"/>
      <c r="BN250" s="322"/>
      <c r="BO250" s="322"/>
      <c r="BP250" s="290"/>
      <c r="BQ250" s="290"/>
    </row>
    <row r="251" spans="2:69" x14ac:dyDescent="0.2">
      <c r="B251" s="322"/>
      <c r="C251" s="322"/>
      <c r="D251" s="322"/>
      <c r="E251" s="322"/>
      <c r="F251" s="322"/>
      <c r="G251" s="322"/>
      <c r="H251" s="322"/>
      <c r="I251" s="322"/>
      <c r="J251" s="322"/>
      <c r="K251" s="322"/>
      <c r="L251" s="322"/>
      <c r="M251" s="322"/>
      <c r="N251" s="322"/>
      <c r="O251" s="450"/>
      <c r="P251" s="450"/>
      <c r="Q251" s="450"/>
      <c r="R251" s="450"/>
      <c r="S251" s="450"/>
      <c r="T251" s="450"/>
      <c r="U251" s="450"/>
      <c r="V251" s="450"/>
      <c r="W251" s="322"/>
      <c r="X251" s="322"/>
      <c r="Y251" s="322"/>
      <c r="Z251" s="322"/>
      <c r="AA251" s="322"/>
      <c r="AB251" s="322"/>
      <c r="AC251" s="322"/>
      <c r="AD251" s="322"/>
      <c r="AE251" s="322"/>
      <c r="AF251" s="322"/>
      <c r="AG251" s="322"/>
      <c r="AH251" s="322"/>
      <c r="AI251" s="322"/>
      <c r="AJ251" s="322"/>
      <c r="AK251" s="322"/>
      <c r="AL251" s="322"/>
      <c r="AM251" s="322"/>
      <c r="AN251" s="322"/>
      <c r="AO251" s="322"/>
      <c r="AP251" s="322"/>
      <c r="AQ251" s="322"/>
      <c r="AR251" s="322"/>
      <c r="AS251" s="322"/>
      <c r="AT251" s="322"/>
      <c r="AU251" s="322"/>
      <c r="AV251" s="322"/>
      <c r="AW251" s="322"/>
      <c r="AX251" s="322"/>
      <c r="AY251" s="322"/>
      <c r="AZ251" s="322"/>
      <c r="BA251" s="322"/>
      <c r="BB251" s="322"/>
      <c r="BC251" s="322"/>
      <c r="BD251" s="322"/>
      <c r="BE251" s="322"/>
      <c r="BF251" s="322"/>
      <c r="BG251" s="322"/>
      <c r="BH251" s="322"/>
      <c r="BI251" s="322"/>
      <c r="BJ251" s="322"/>
      <c r="BK251" s="322"/>
      <c r="BL251" s="322"/>
      <c r="BM251" s="322"/>
      <c r="BN251" s="322"/>
      <c r="BO251" s="322"/>
      <c r="BP251" s="290"/>
      <c r="BQ251" s="290"/>
    </row>
    <row r="252" spans="2:69" x14ac:dyDescent="0.2">
      <c r="B252" s="322"/>
      <c r="C252" s="322"/>
      <c r="D252" s="322"/>
      <c r="E252" s="322"/>
      <c r="F252" s="322"/>
      <c r="G252" s="322"/>
      <c r="H252" s="322"/>
      <c r="I252" s="322"/>
      <c r="J252" s="322"/>
      <c r="K252" s="322"/>
      <c r="L252" s="322"/>
      <c r="M252" s="322"/>
      <c r="N252" s="322"/>
      <c r="O252" s="450"/>
      <c r="P252" s="450"/>
      <c r="Q252" s="450"/>
      <c r="R252" s="450"/>
      <c r="S252" s="450"/>
      <c r="T252" s="450"/>
      <c r="U252" s="450"/>
      <c r="V252" s="450"/>
      <c r="W252" s="322"/>
      <c r="X252" s="322"/>
      <c r="Y252" s="322"/>
      <c r="Z252" s="322"/>
      <c r="AA252" s="322"/>
      <c r="AB252" s="322"/>
      <c r="AC252" s="322"/>
      <c r="AD252" s="322"/>
      <c r="AE252" s="322"/>
      <c r="AF252" s="322"/>
      <c r="AG252" s="322"/>
      <c r="AH252" s="322"/>
      <c r="AI252" s="322"/>
      <c r="AJ252" s="322"/>
      <c r="AK252" s="322"/>
      <c r="AL252" s="322"/>
      <c r="AM252" s="322"/>
      <c r="AN252" s="322"/>
      <c r="AO252" s="322"/>
      <c r="AP252" s="322"/>
      <c r="AQ252" s="322"/>
      <c r="AR252" s="322"/>
      <c r="AS252" s="322"/>
      <c r="AT252" s="322"/>
      <c r="AU252" s="322"/>
      <c r="AV252" s="322"/>
      <c r="AW252" s="322"/>
      <c r="AX252" s="322"/>
      <c r="AY252" s="322"/>
      <c r="AZ252" s="322"/>
      <c r="BA252" s="322"/>
      <c r="BB252" s="322"/>
      <c r="BC252" s="322"/>
      <c r="BD252" s="322"/>
      <c r="BE252" s="322"/>
      <c r="BF252" s="322"/>
      <c r="BG252" s="322"/>
      <c r="BH252" s="322"/>
      <c r="BI252" s="322"/>
      <c r="BJ252" s="322"/>
      <c r="BK252" s="322"/>
      <c r="BL252" s="322"/>
      <c r="BM252" s="322"/>
      <c r="BN252" s="322"/>
      <c r="BO252" s="322"/>
      <c r="BP252" s="290"/>
      <c r="BQ252" s="290"/>
    </row>
    <row r="253" spans="2:69" x14ac:dyDescent="0.2">
      <c r="B253" s="322"/>
      <c r="C253" s="322"/>
      <c r="D253" s="322"/>
      <c r="E253" s="322"/>
      <c r="F253" s="322"/>
      <c r="G253" s="322"/>
      <c r="H253" s="322"/>
      <c r="I253" s="322"/>
      <c r="J253" s="322"/>
      <c r="K253" s="322"/>
      <c r="L253" s="322"/>
      <c r="M253" s="322"/>
      <c r="N253" s="322"/>
      <c r="O253" s="450"/>
      <c r="P253" s="450"/>
      <c r="Q253" s="450"/>
      <c r="R253" s="450"/>
      <c r="S253" s="450"/>
      <c r="T253" s="450"/>
      <c r="U253" s="450"/>
      <c r="V253" s="450"/>
      <c r="W253" s="322"/>
      <c r="X253" s="322"/>
      <c r="Y253" s="322"/>
      <c r="Z253" s="322"/>
      <c r="AA253" s="322"/>
      <c r="AB253" s="322"/>
      <c r="AC253" s="322"/>
      <c r="AD253" s="322"/>
      <c r="AE253" s="322"/>
      <c r="AF253" s="322"/>
      <c r="AG253" s="322"/>
      <c r="AH253" s="322"/>
      <c r="AI253" s="322"/>
      <c r="AJ253" s="322"/>
      <c r="AK253" s="322"/>
      <c r="AL253" s="322"/>
      <c r="AM253" s="322"/>
      <c r="AN253" s="322"/>
      <c r="AO253" s="322"/>
      <c r="AP253" s="322"/>
      <c r="AQ253" s="322"/>
      <c r="AR253" s="322"/>
      <c r="AS253" s="322"/>
      <c r="AT253" s="322"/>
      <c r="AU253" s="322"/>
      <c r="AV253" s="322"/>
      <c r="AW253" s="322"/>
      <c r="AX253" s="322"/>
      <c r="AY253" s="322"/>
      <c r="AZ253" s="322"/>
      <c r="BA253" s="322"/>
      <c r="BB253" s="322"/>
      <c r="BC253" s="322"/>
      <c r="BD253" s="322"/>
      <c r="BE253" s="322"/>
      <c r="BF253" s="322"/>
      <c r="BG253" s="322"/>
      <c r="BH253" s="322"/>
      <c r="BI253" s="322"/>
      <c r="BJ253" s="322"/>
      <c r="BK253" s="322"/>
      <c r="BL253" s="322"/>
      <c r="BM253" s="322"/>
      <c r="BN253" s="322"/>
      <c r="BO253" s="322"/>
      <c r="BP253" s="290"/>
      <c r="BQ253" s="290"/>
    </row>
    <row r="254" spans="2:69" x14ac:dyDescent="0.2">
      <c r="B254" s="322"/>
      <c r="C254" s="322"/>
      <c r="D254" s="322"/>
      <c r="E254" s="322"/>
      <c r="F254" s="322"/>
      <c r="G254" s="322"/>
      <c r="H254" s="322"/>
      <c r="I254" s="322"/>
      <c r="J254" s="322"/>
      <c r="K254" s="322"/>
      <c r="L254" s="322"/>
      <c r="M254" s="322"/>
      <c r="N254" s="322"/>
      <c r="O254" s="450"/>
      <c r="P254" s="450"/>
      <c r="Q254" s="450"/>
      <c r="R254" s="450"/>
      <c r="S254" s="450"/>
      <c r="T254" s="450"/>
      <c r="U254" s="450"/>
      <c r="V254" s="450"/>
      <c r="W254" s="322"/>
      <c r="X254" s="322"/>
      <c r="Y254" s="322"/>
      <c r="Z254" s="322"/>
      <c r="AA254" s="322"/>
      <c r="AB254" s="322"/>
      <c r="AC254" s="322"/>
      <c r="AD254" s="322"/>
      <c r="AE254" s="322"/>
      <c r="AF254" s="322"/>
      <c r="AG254" s="322"/>
      <c r="AH254" s="322"/>
      <c r="AI254" s="322"/>
      <c r="AJ254" s="322"/>
      <c r="AK254" s="322"/>
      <c r="AL254" s="322"/>
      <c r="AM254" s="322"/>
      <c r="AN254" s="322"/>
      <c r="AO254" s="322"/>
      <c r="AP254" s="322"/>
      <c r="AQ254" s="322"/>
      <c r="AR254" s="322"/>
      <c r="AS254" s="322"/>
      <c r="AT254" s="322"/>
      <c r="AU254" s="322"/>
      <c r="AV254" s="322"/>
      <c r="AW254" s="322"/>
      <c r="AX254" s="322"/>
      <c r="AY254" s="322"/>
      <c r="AZ254" s="322"/>
      <c r="BA254" s="322"/>
      <c r="BB254" s="322"/>
      <c r="BC254" s="322"/>
      <c r="BD254" s="322"/>
      <c r="BE254" s="322"/>
      <c r="BF254" s="322"/>
      <c r="BG254" s="322"/>
      <c r="BH254" s="322"/>
      <c r="BI254" s="322"/>
      <c r="BJ254" s="322"/>
      <c r="BK254" s="322"/>
      <c r="BL254" s="322"/>
      <c r="BM254" s="322"/>
      <c r="BN254" s="322"/>
      <c r="BO254" s="322"/>
      <c r="BP254" s="290"/>
      <c r="BQ254" s="290"/>
    </row>
    <row r="255" spans="2:69" x14ac:dyDescent="0.2">
      <c r="B255" s="322"/>
      <c r="C255" s="322"/>
      <c r="D255" s="322"/>
      <c r="E255" s="322"/>
      <c r="F255" s="322"/>
      <c r="G255" s="322"/>
      <c r="H255" s="322"/>
      <c r="I255" s="322"/>
      <c r="J255" s="322"/>
      <c r="K255" s="322"/>
      <c r="L255" s="322"/>
      <c r="M255" s="322"/>
      <c r="N255" s="322"/>
      <c r="O255" s="450"/>
      <c r="P255" s="450"/>
      <c r="Q255" s="450"/>
      <c r="R255" s="450"/>
      <c r="S255" s="450"/>
      <c r="T255" s="450"/>
      <c r="U255" s="450"/>
      <c r="V255" s="450"/>
      <c r="W255" s="322"/>
      <c r="X255" s="322"/>
      <c r="Y255" s="322"/>
      <c r="Z255" s="322"/>
      <c r="AA255" s="322"/>
      <c r="AB255" s="322"/>
      <c r="AC255" s="322"/>
      <c r="AD255" s="322"/>
      <c r="AE255" s="322"/>
      <c r="AF255" s="322"/>
      <c r="AG255" s="322"/>
      <c r="AH255" s="322"/>
      <c r="AI255" s="322"/>
      <c r="AJ255" s="322"/>
      <c r="AK255" s="322"/>
      <c r="AL255" s="322"/>
      <c r="AM255" s="322"/>
      <c r="AN255" s="322"/>
      <c r="AO255" s="322"/>
      <c r="AP255" s="322"/>
      <c r="AQ255" s="322"/>
      <c r="AR255" s="322"/>
      <c r="AS255" s="322"/>
      <c r="AT255" s="322"/>
      <c r="AU255" s="322"/>
      <c r="AV255" s="322"/>
      <c r="AW255" s="322"/>
      <c r="AX255" s="322"/>
      <c r="AY255" s="322"/>
      <c r="AZ255" s="322"/>
      <c r="BA255" s="322"/>
      <c r="BB255" s="322"/>
      <c r="BC255" s="322"/>
      <c r="BD255" s="322"/>
      <c r="BE255" s="322"/>
      <c r="BF255" s="322"/>
      <c r="BG255" s="322"/>
      <c r="BH255" s="322"/>
      <c r="BI255" s="322"/>
      <c r="BJ255" s="322"/>
      <c r="BK255" s="322"/>
      <c r="BL255" s="322"/>
      <c r="BM255" s="322"/>
      <c r="BN255" s="322"/>
      <c r="BO255" s="322"/>
      <c r="BP255" s="290"/>
      <c r="BQ255" s="290"/>
    </row>
    <row r="256" spans="2:69" x14ac:dyDescent="0.2">
      <c r="B256" s="322"/>
      <c r="C256" s="322"/>
      <c r="D256" s="322"/>
      <c r="E256" s="322"/>
      <c r="F256" s="322"/>
      <c r="G256" s="322"/>
      <c r="H256" s="322"/>
      <c r="I256" s="322"/>
      <c r="J256" s="322"/>
      <c r="K256" s="322"/>
      <c r="L256" s="322"/>
      <c r="M256" s="322"/>
      <c r="N256" s="322"/>
      <c r="O256" s="450"/>
      <c r="P256" s="450"/>
      <c r="Q256" s="450"/>
      <c r="R256" s="450"/>
      <c r="S256" s="450"/>
      <c r="T256" s="450"/>
      <c r="U256" s="450"/>
      <c r="V256" s="450"/>
      <c r="W256" s="322"/>
      <c r="X256" s="322"/>
      <c r="Y256" s="322"/>
      <c r="Z256" s="322"/>
      <c r="AA256" s="322"/>
      <c r="AB256" s="322"/>
      <c r="AC256" s="322"/>
      <c r="AD256" s="322"/>
      <c r="AE256" s="322"/>
      <c r="AF256" s="322"/>
      <c r="AG256" s="322"/>
      <c r="AH256" s="322"/>
      <c r="AI256" s="322"/>
      <c r="AJ256" s="322"/>
      <c r="AK256" s="322"/>
      <c r="AL256" s="322"/>
      <c r="AM256" s="322"/>
      <c r="AN256" s="322"/>
      <c r="AO256" s="322"/>
      <c r="AP256" s="322"/>
      <c r="AQ256" s="322"/>
      <c r="AR256" s="322"/>
      <c r="AS256" s="322"/>
      <c r="AT256" s="322"/>
      <c r="AU256" s="322"/>
      <c r="AV256" s="322"/>
      <c r="AW256" s="322"/>
      <c r="AX256" s="322"/>
      <c r="AY256" s="322"/>
      <c r="AZ256" s="322"/>
      <c r="BA256" s="322"/>
      <c r="BB256" s="322"/>
      <c r="BC256" s="322"/>
      <c r="BD256" s="322"/>
      <c r="BE256" s="322"/>
      <c r="BF256" s="322"/>
      <c r="BG256" s="322"/>
      <c r="BH256" s="322"/>
      <c r="BI256" s="322"/>
      <c r="BJ256" s="322"/>
      <c r="BK256" s="322"/>
      <c r="BL256" s="322"/>
      <c r="BM256" s="322"/>
      <c r="BN256" s="322"/>
      <c r="BO256" s="322"/>
      <c r="BP256" s="290"/>
      <c r="BQ256" s="290"/>
    </row>
    <row r="257" spans="2:69" x14ac:dyDescent="0.2">
      <c r="B257" s="322"/>
      <c r="C257" s="322"/>
      <c r="D257" s="322"/>
      <c r="E257" s="322"/>
      <c r="F257" s="322"/>
      <c r="G257" s="322"/>
      <c r="H257" s="322"/>
      <c r="I257" s="322"/>
      <c r="J257" s="322"/>
      <c r="K257" s="322"/>
      <c r="L257" s="322"/>
      <c r="M257" s="322"/>
      <c r="N257" s="322"/>
      <c r="O257" s="450"/>
      <c r="P257" s="450"/>
      <c r="Q257" s="450"/>
      <c r="R257" s="450"/>
      <c r="S257" s="450"/>
      <c r="T257" s="450"/>
      <c r="U257" s="450"/>
      <c r="V257" s="450"/>
      <c r="W257" s="322"/>
      <c r="X257" s="322"/>
      <c r="Y257" s="322"/>
      <c r="Z257" s="322"/>
      <c r="AA257" s="322"/>
      <c r="AB257" s="322"/>
      <c r="AC257" s="322"/>
      <c r="AD257" s="322"/>
      <c r="AE257" s="322"/>
      <c r="AF257" s="322"/>
      <c r="AG257" s="322"/>
      <c r="AH257" s="322"/>
      <c r="AI257" s="322"/>
      <c r="AJ257" s="322"/>
      <c r="AK257" s="322"/>
      <c r="AL257" s="322"/>
      <c r="AM257" s="322"/>
      <c r="AN257" s="322"/>
      <c r="AO257" s="322"/>
      <c r="AP257" s="322"/>
      <c r="AQ257" s="322"/>
      <c r="AR257" s="322"/>
      <c r="AS257" s="322"/>
      <c r="AT257" s="322"/>
      <c r="AU257" s="322"/>
      <c r="AV257" s="322"/>
      <c r="AW257" s="322"/>
      <c r="AX257" s="322"/>
      <c r="AY257" s="322"/>
      <c r="AZ257" s="322"/>
      <c r="BA257" s="322"/>
      <c r="BB257" s="322"/>
      <c r="BC257" s="322"/>
      <c r="BD257" s="322"/>
      <c r="BE257" s="322"/>
      <c r="BF257" s="322"/>
      <c r="BG257" s="322"/>
      <c r="BH257" s="322"/>
      <c r="BI257" s="322"/>
      <c r="BJ257" s="322"/>
      <c r="BK257" s="322"/>
      <c r="BL257" s="322"/>
      <c r="BM257" s="322"/>
      <c r="BN257" s="322"/>
      <c r="BO257" s="322"/>
      <c r="BP257" s="290"/>
      <c r="BQ257" s="290"/>
    </row>
    <row r="258" spans="2:69" x14ac:dyDescent="0.2">
      <c r="B258" s="322"/>
      <c r="C258" s="322"/>
      <c r="D258" s="322"/>
      <c r="E258" s="322"/>
      <c r="F258" s="322"/>
      <c r="G258" s="322"/>
      <c r="H258" s="322"/>
      <c r="I258" s="322"/>
      <c r="J258" s="322"/>
      <c r="K258" s="322"/>
      <c r="L258" s="322"/>
      <c r="M258" s="322"/>
      <c r="N258" s="322"/>
      <c r="O258" s="450"/>
      <c r="P258" s="450"/>
      <c r="Q258" s="450"/>
      <c r="R258" s="450"/>
      <c r="S258" s="450"/>
      <c r="T258" s="450"/>
      <c r="U258" s="450"/>
      <c r="V258" s="450"/>
      <c r="W258" s="322"/>
      <c r="X258" s="322"/>
      <c r="Y258" s="322"/>
      <c r="Z258" s="322"/>
      <c r="AA258" s="322"/>
      <c r="AB258" s="322"/>
      <c r="AC258" s="322"/>
      <c r="AD258" s="322"/>
      <c r="AE258" s="322"/>
      <c r="AF258" s="322"/>
      <c r="AG258" s="322"/>
      <c r="AH258" s="322"/>
      <c r="AI258" s="322"/>
      <c r="AJ258" s="322"/>
      <c r="AK258" s="322"/>
      <c r="AL258" s="322"/>
      <c r="AM258" s="322"/>
      <c r="AN258" s="322"/>
      <c r="AO258" s="322"/>
      <c r="AP258" s="322"/>
      <c r="AQ258" s="322"/>
      <c r="AR258" s="322"/>
      <c r="AS258" s="322"/>
      <c r="AT258" s="322"/>
      <c r="AU258" s="322"/>
      <c r="AV258" s="322"/>
      <c r="AW258" s="322"/>
      <c r="AX258" s="322"/>
      <c r="AY258" s="322"/>
      <c r="AZ258" s="322"/>
      <c r="BA258" s="322"/>
      <c r="BB258" s="322"/>
      <c r="BC258" s="322"/>
      <c r="BD258" s="322"/>
      <c r="BE258" s="322"/>
      <c r="BF258" s="322"/>
      <c r="BG258" s="322"/>
      <c r="BH258" s="322"/>
      <c r="BI258" s="322"/>
      <c r="BJ258" s="322"/>
      <c r="BK258" s="322"/>
      <c r="BL258" s="322"/>
      <c r="BM258" s="322"/>
      <c r="BN258" s="322"/>
      <c r="BO258" s="322"/>
      <c r="BP258" s="290"/>
      <c r="BQ258" s="290"/>
    </row>
    <row r="259" spans="2:69" x14ac:dyDescent="0.2">
      <c r="B259" s="322"/>
      <c r="C259" s="322"/>
      <c r="D259" s="322"/>
      <c r="E259" s="322"/>
      <c r="F259" s="322"/>
      <c r="G259" s="322"/>
      <c r="H259" s="322"/>
      <c r="I259" s="322"/>
      <c r="J259" s="322"/>
      <c r="K259" s="322"/>
      <c r="L259" s="322"/>
      <c r="M259" s="322"/>
      <c r="N259" s="322"/>
      <c r="O259" s="450"/>
      <c r="P259" s="450"/>
      <c r="Q259" s="450"/>
      <c r="R259" s="450"/>
      <c r="S259" s="450"/>
      <c r="T259" s="450"/>
      <c r="U259" s="450"/>
      <c r="V259" s="450"/>
      <c r="W259" s="322"/>
      <c r="X259" s="322"/>
      <c r="Y259" s="322"/>
      <c r="Z259" s="322"/>
      <c r="AA259" s="322"/>
      <c r="AB259" s="322"/>
      <c r="AC259" s="322"/>
      <c r="AD259" s="322"/>
      <c r="AE259" s="322"/>
      <c r="AF259" s="322"/>
      <c r="AG259" s="322"/>
      <c r="AH259" s="322"/>
      <c r="AI259" s="322"/>
      <c r="AJ259" s="322"/>
      <c r="AK259" s="322"/>
      <c r="AL259" s="322"/>
      <c r="AM259" s="322"/>
      <c r="AN259" s="322"/>
      <c r="AO259" s="322"/>
      <c r="AP259" s="322"/>
      <c r="AQ259" s="322"/>
      <c r="AR259" s="322"/>
      <c r="AS259" s="322"/>
      <c r="AT259" s="322"/>
      <c r="AU259" s="322"/>
      <c r="AV259" s="322"/>
      <c r="AW259" s="322"/>
      <c r="AX259" s="322"/>
      <c r="AY259" s="322"/>
      <c r="AZ259" s="322"/>
      <c r="BA259" s="322"/>
      <c r="BB259" s="322"/>
      <c r="BC259" s="322"/>
      <c r="BD259" s="322"/>
      <c r="BE259" s="322"/>
      <c r="BF259" s="322"/>
      <c r="BG259" s="322"/>
      <c r="BH259" s="322"/>
      <c r="BI259" s="322"/>
      <c r="BJ259" s="322"/>
      <c r="BK259" s="322"/>
      <c r="BL259" s="322"/>
      <c r="BM259" s="322"/>
      <c r="BN259" s="322"/>
      <c r="BO259" s="322"/>
      <c r="BP259" s="290"/>
      <c r="BQ259" s="290"/>
    </row>
    <row r="260" spans="2:69" x14ac:dyDescent="0.2">
      <c r="B260" s="322"/>
      <c r="C260" s="322"/>
      <c r="D260" s="322"/>
      <c r="E260" s="322"/>
      <c r="F260" s="322"/>
      <c r="G260" s="322"/>
      <c r="H260" s="322"/>
      <c r="I260" s="322"/>
      <c r="J260" s="322"/>
      <c r="K260" s="322"/>
      <c r="L260" s="322"/>
      <c r="M260" s="322"/>
      <c r="N260" s="322"/>
      <c r="O260" s="450"/>
      <c r="P260" s="450"/>
      <c r="Q260" s="450"/>
      <c r="R260" s="450"/>
      <c r="S260" s="450"/>
      <c r="T260" s="450"/>
      <c r="U260" s="450"/>
      <c r="V260" s="450"/>
      <c r="W260" s="322"/>
      <c r="X260" s="322"/>
      <c r="Y260" s="322"/>
      <c r="Z260" s="322"/>
      <c r="AA260" s="322"/>
      <c r="AB260" s="322"/>
      <c r="AC260" s="322"/>
      <c r="AD260" s="322"/>
      <c r="AE260" s="322"/>
      <c r="AF260" s="322"/>
      <c r="AG260" s="322"/>
      <c r="AH260" s="322"/>
      <c r="AI260" s="322"/>
      <c r="AJ260" s="322"/>
      <c r="AK260" s="322"/>
      <c r="AL260" s="322"/>
      <c r="AM260" s="322"/>
      <c r="AN260" s="322"/>
      <c r="AO260" s="322"/>
      <c r="AP260" s="322"/>
      <c r="AQ260" s="322"/>
      <c r="AR260" s="322"/>
      <c r="AS260" s="322"/>
      <c r="AT260" s="322"/>
      <c r="AU260" s="322"/>
      <c r="AV260" s="322"/>
      <c r="AW260" s="322"/>
      <c r="AX260" s="322"/>
      <c r="AY260" s="322"/>
      <c r="AZ260" s="322"/>
      <c r="BA260" s="322"/>
      <c r="BB260" s="322"/>
      <c r="BC260" s="322"/>
      <c r="BD260" s="322"/>
      <c r="BE260" s="322"/>
      <c r="BF260" s="322"/>
      <c r="BG260" s="322"/>
      <c r="BH260" s="322"/>
      <c r="BI260" s="322"/>
      <c r="BJ260" s="322"/>
      <c r="BK260" s="322"/>
      <c r="BL260" s="322"/>
      <c r="BM260" s="322"/>
      <c r="BN260" s="322"/>
      <c r="BO260" s="322"/>
      <c r="BP260" s="290"/>
      <c r="BQ260" s="290"/>
    </row>
    <row r="261" spans="2:69" x14ac:dyDescent="0.2">
      <c r="B261" s="322"/>
      <c r="C261" s="322"/>
      <c r="D261" s="322"/>
      <c r="E261" s="322"/>
      <c r="F261" s="322"/>
      <c r="G261" s="322"/>
      <c r="H261" s="322"/>
      <c r="I261" s="322"/>
      <c r="J261" s="322"/>
      <c r="K261" s="322"/>
      <c r="L261" s="322"/>
      <c r="M261" s="322"/>
      <c r="N261" s="322"/>
      <c r="O261" s="450"/>
      <c r="P261" s="450"/>
      <c r="Q261" s="450"/>
      <c r="R261" s="450"/>
      <c r="S261" s="450"/>
      <c r="T261" s="450"/>
      <c r="U261" s="450"/>
      <c r="V261" s="450"/>
      <c r="W261" s="322"/>
      <c r="X261" s="322"/>
      <c r="Y261" s="322"/>
      <c r="Z261" s="322"/>
      <c r="AA261" s="322"/>
      <c r="AB261" s="322"/>
      <c r="AC261" s="322"/>
      <c r="AD261" s="322"/>
      <c r="AE261" s="322"/>
      <c r="AF261" s="322"/>
      <c r="AG261" s="322"/>
      <c r="AH261" s="322"/>
      <c r="AI261" s="322"/>
      <c r="AJ261" s="322"/>
      <c r="AK261" s="322"/>
      <c r="AL261" s="322"/>
      <c r="AM261" s="322"/>
      <c r="AN261" s="322"/>
      <c r="AO261" s="322"/>
      <c r="AP261" s="322"/>
      <c r="AQ261" s="322"/>
      <c r="AR261" s="322"/>
      <c r="AS261" s="322"/>
      <c r="AT261" s="322"/>
      <c r="AU261" s="322"/>
      <c r="AV261" s="322"/>
      <c r="AW261" s="322"/>
      <c r="AX261" s="322"/>
      <c r="AY261" s="322"/>
      <c r="AZ261" s="322"/>
      <c r="BA261" s="322"/>
      <c r="BB261" s="322"/>
      <c r="BC261" s="322"/>
      <c r="BD261" s="322"/>
      <c r="BE261" s="322"/>
      <c r="BF261" s="322"/>
      <c r="BG261" s="322"/>
      <c r="BH261" s="322"/>
      <c r="BI261" s="322"/>
      <c r="BJ261" s="322"/>
      <c r="BK261" s="322"/>
      <c r="BL261" s="322"/>
      <c r="BM261" s="322"/>
      <c r="BN261" s="322"/>
      <c r="BO261" s="322"/>
      <c r="BP261" s="290"/>
      <c r="BQ261" s="290"/>
    </row>
    <row r="262" spans="2:69" x14ac:dyDescent="0.2">
      <c r="B262" s="322"/>
      <c r="C262" s="322"/>
      <c r="D262" s="322"/>
      <c r="E262" s="322"/>
      <c r="F262" s="322"/>
      <c r="G262" s="322"/>
      <c r="H262" s="322"/>
      <c r="I262" s="322"/>
      <c r="J262" s="322"/>
      <c r="K262" s="322"/>
      <c r="L262" s="322"/>
      <c r="M262" s="322"/>
      <c r="N262" s="322"/>
      <c r="O262" s="450"/>
      <c r="P262" s="450"/>
      <c r="Q262" s="450"/>
      <c r="R262" s="450"/>
      <c r="S262" s="450"/>
      <c r="T262" s="450"/>
      <c r="U262" s="450"/>
      <c r="V262" s="450"/>
      <c r="W262" s="322"/>
      <c r="X262" s="322"/>
      <c r="Y262" s="322"/>
      <c r="Z262" s="322"/>
      <c r="AA262" s="322"/>
      <c r="AB262" s="322"/>
      <c r="AC262" s="322"/>
      <c r="AD262" s="322"/>
      <c r="AE262" s="322"/>
      <c r="AF262" s="322"/>
      <c r="AG262" s="322"/>
      <c r="AH262" s="322"/>
      <c r="AI262" s="322"/>
      <c r="AJ262" s="322"/>
      <c r="AK262" s="322"/>
      <c r="AL262" s="322"/>
      <c r="AM262" s="322"/>
      <c r="AN262" s="322"/>
      <c r="AO262" s="322"/>
      <c r="AP262" s="322"/>
      <c r="AQ262" s="322"/>
      <c r="AR262" s="322"/>
      <c r="AS262" s="322"/>
      <c r="AT262" s="322"/>
      <c r="AU262" s="322"/>
      <c r="AV262" s="322"/>
      <c r="AW262" s="322"/>
      <c r="AX262" s="322"/>
      <c r="AY262" s="322"/>
      <c r="AZ262" s="322"/>
      <c r="BA262" s="322"/>
      <c r="BB262" s="322"/>
      <c r="BC262" s="322"/>
      <c r="BD262" s="322"/>
      <c r="BE262" s="322"/>
      <c r="BF262" s="322"/>
      <c r="BG262" s="322"/>
      <c r="BH262" s="322"/>
      <c r="BI262" s="322"/>
      <c r="BJ262" s="322"/>
      <c r="BK262" s="322"/>
      <c r="BL262" s="322"/>
      <c r="BM262" s="322"/>
      <c r="BN262" s="322"/>
      <c r="BO262" s="322"/>
      <c r="BP262" s="290"/>
      <c r="BQ262" s="290"/>
    </row>
    <row r="263" spans="2:69" x14ac:dyDescent="0.2">
      <c r="B263" s="322"/>
      <c r="C263" s="322"/>
      <c r="D263" s="322"/>
      <c r="E263" s="322"/>
      <c r="F263" s="322"/>
      <c r="G263" s="322"/>
      <c r="H263" s="322"/>
      <c r="I263" s="322"/>
      <c r="J263" s="322"/>
      <c r="K263" s="322"/>
      <c r="L263" s="322"/>
      <c r="M263" s="322"/>
      <c r="N263" s="322"/>
      <c r="O263" s="450"/>
      <c r="P263" s="450"/>
      <c r="Q263" s="450"/>
      <c r="R263" s="450"/>
      <c r="S263" s="450"/>
      <c r="T263" s="450"/>
      <c r="U263" s="450"/>
      <c r="V263" s="450"/>
      <c r="W263" s="322"/>
      <c r="X263" s="322"/>
      <c r="Y263" s="322"/>
      <c r="Z263" s="322"/>
      <c r="AA263" s="322"/>
      <c r="AB263" s="322"/>
      <c r="AC263" s="322"/>
      <c r="AD263" s="322"/>
      <c r="AE263" s="322"/>
      <c r="AF263" s="322"/>
      <c r="AG263" s="322"/>
      <c r="AH263" s="322"/>
      <c r="AI263" s="322"/>
      <c r="AJ263" s="322"/>
      <c r="AK263" s="322"/>
      <c r="AL263" s="322"/>
      <c r="AM263" s="322"/>
      <c r="AN263" s="322"/>
      <c r="AO263" s="322"/>
      <c r="AP263" s="322"/>
      <c r="AQ263" s="322"/>
      <c r="AR263" s="322"/>
      <c r="AS263" s="322"/>
      <c r="AT263" s="322"/>
      <c r="AU263" s="322"/>
      <c r="AV263" s="322"/>
      <c r="AW263" s="322"/>
      <c r="AX263" s="322"/>
      <c r="AY263" s="322"/>
      <c r="AZ263" s="322"/>
      <c r="BA263" s="322"/>
      <c r="BB263" s="322"/>
      <c r="BC263" s="322"/>
      <c r="BD263" s="322"/>
      <c r="BE263" s="322"/>
      <c r="BF263" s="322"/>
      <c r="BG263" s="322"/>
      <c r="BH263" s="322"/>
      <c r="BI263" s="322"/>
      <c r="BJ263" s="322"/>
      <c r="BK263" s="322"/>
      <c r="BL263" s="322"/>
      <c r="BM263" s="322"/>
      <c r="BN263" s="322"/>
      <c r="BO263" s="322"/>
      <c r="BP263" s="290"/>
      <c r="BQ263" s="290"/>
    </row>
    <row r="264" spans="2:69" x14ac:dyDescent="0.2">
      <c r="B264" s="322"/>
      <c r="C264" s="322"/>
      <c r="D264" s="322"/>
      <c r="E264" s="322"/>
      <c r="F264" s="322"/>
      <c r="G264" s="322"/>
      <c r="H264" s="322"/>
      <c r="I264" s="322"/>
      <c r="J264" s="322"/>
      <c r="K264" s="322"/>
      <c r="L264" s="322"/>
      <c r="M264" s="322"/>
      <c r="N264" s="322"/>
      <c r="O264" s="450"/>
      <c r="P264" s="450"/>
      <c r="Q264" s="450"/>
      <c r="R264" s="450"/>
      <c r="S264" s="450"/>
      <c r="T264" s="450"/>
      <c r="U264" s="450"/>
      <c r="V264" s="450"/>
      <c r="W264" s="322"/>
      <c r="X264" s="322"/>
      <c r="Y264" s="322"/>
      <c r="Z264" s="322"/>
      <c r="AA264" s="322"/>
      <c r="AB264" s="322"/>
      <c r="AC264" s="322"/>
      <c r="AD264" s="322"/>
      <c r="AE264" s="322"/>
      <c r="AF264" s="322"/>
      <c r="AG264" s="322"/>
      <c r="AH264" s="322"/>
      <c r="AI264" s="322"/>
      <c r="AJ264" s="322"/>
      <c r="AK264" s="322"/>
      <c r="AL264" s="322"/>
      <c r="AM264" s="322"/>
      <c r="AN264" s="322"/>
      <c r="AO264" s="322"/>
      <c r="AP264" s="322"/>
      <c r="AQ264" s="322"/>
      <c r="AR264" s="322"/>
      <c r="AS264" s="322"/>
      <c r="AT264" s="322"/>
      <c r="AU264" s="322"/>
      <c r="AV264" s="322"/>
      <c r="AW264" s="322"/>
      <c r="AX264" s="322"/>
      <c r="AY264" s="322"/>
      <c r="AZ264" s="322"/>
      <c r="BA264" s="322"/>
      <c r="BB264" s="322"/>
      <c r="BC264" s="322"/>
      <c r="BD264" s="322"/>
      <c r="BE264" s="322"/>
      <c r="BF264" s="322"/>
      <c r="BG264" s="322"/>
      <c r="BH264" s="322"/>
      <c r="BI264" s="322"/>
      <c r="BJ264" s="322"/>
      <c r="BK264" s="322"/>
      <c r="BL264" s="322"/>
      <c r="BM264" s="322"/>
      <c r="BN264" s="322"/>
      <c r="BO264" s="322"/>
      <c r="BP264" s="290"/>
      <c r="BQ264" s="290"/>
    </row>
    <row r="265" spans="2:69" x14ac:dyDescent="0.2">
      <c r="B265" s="322"/>
      <c r="C265" s="322"/>
      <c r="D265" s="322"/>
      <c r="E265" s="322"/>
      <c r="F265" s="322"/>
      <c r="G265" s="322"/>
      <c r="H265" s="322"/>
      <c r="I265" s="322"/>
      <c r="J265" s="322"/>
      <c r="K265" s="322"/>
      <c r="L265" s="322"/>
      <c r="M265" s="322"/>
      <c r="N265" s="322"/>
      <c r="O265" s="450"/>
      <c r="P265" s="450"/>
      <c r="Q265" s="450"/>
      <c r="R265" s="450"/>
      <c r="S265" s="450"/>
      <c r="T265" s="450"/>
      <c r="U265" s="450"/>
      <c r="V265" s="450"/>
      <c r="W265" s="322"/>
      <c r="X265" s="322"/>
      <c r="Y265" s="322"/>
      <c r="Z265" s="322"/>
      <c r="AA265" s="322"/>
      <c r="AB265" s="322"/>
      <c r="AC265" s="322"/>
      <c r="AD265" s="322"/>
      <c r="AE265" s="322"/>
      <c r="AF265" s="322"/>
      <c r="AG265" s="322"/>
      <c r="AH265" s="322"/>
      <c r="AI265" s="322"/>
      <c r="AJ265" s="322"/>
      <c r="AK265" s="322"/>
      <c r="AL265" s="322"/>
      <c r="AM265" s="322"/>
      <c r="AN265" s="322"/>
      <c r="AO265" s="322"/>
      <c r="AP265" s="322"/>
      <c r="AQ265" s="322"/>
      <c r="AR265" s="322"/>
      <c r="AS265" s="322"/>
      <c r="AT265" s="322"/>
      <c r="AU265" s="322"/>
      <c r="AV265" s="322"/>
      <c r="AW265" s="322"/>
      <c r="AX265" s="322"/>
      <c r="AY265" s="322"/>
      <c r="AZ265" s="322"/>
      <c r="BA265" s="322"/>
      <c r="BB265" s="322"/>
      <c r="BC265" s="322"/>
      <c r="BD265" s="322"/>
      <c r="BE265" s="322"/>
      <c r="BF265" s="322"/>
      <c r="BG265" s="322"/>
      <c r="BH265" s="322"/>
      <c r="BI265" s="322"/>
      <c r="BJ265" s="322"/>
      <c r="BK265" s="322"/>
      <c r="BL265" s="322"/>
      <c r="BM265" s="322"/>
      <c r="BN265" s="322"/>
      <c r="BO265" s="322"/>
      <c r="BP265" s="290"/>
      <c r="BQ265" s="290"/>
    </row>
    <row r="266" spans="2:69" x14ac:dyDescent="0.2">
      <c r="B266" s="322"/>
      <c r="C266" s="322"/>
      <c r="D266" s="322"/>
      <c r="E266" s="322"/>
      <c r="F266" s="322"/>
      <c r="G266" s="322"/>
      <c r="H266" s="322"/>
      <c r="I266" s="322"/>
      <c r="J266" s="322"/>
      <c r="K266" s="322"/>
      <c r="L266" s="322"/>
      <c r="M266" s="322"/>
      <c r="N266" s="322"/>
      <c r="O266" s="450"/>
      <c r="P266" s="450"/>
      <c r="Q266" s="450"/>
      <c r="R266" s="450"/>
      <c r="S266" s="450"/>
      <c r="T266" s="450"/>
      <c r="U266" s="450"/>
      <c r="V266" s="450"/>
      <c r="W266" s="322"/>
      <c r="X266" s="322"/>
      <c r="Y266" s="322"/>
      <c r="Z266" s="322"/>
      <c r="AA266" s="322"/>
      <c r="AB266" s="322"/>
      <c r="AC266" s="322"/>
      <c r="AD266" s="322"/>
      <c r="AE266" s="322"/>
      <c r="AF266" s="322"/>
      <c r="AG266" s="322"/>
      <c r="AH266" s="322"/>
      <c r="AI266" s="322"/>
      <c r="AJ266" s="322"/>
      <c r="AK266" s="322"/>
      <c r="AL266" s="322"/>
      <c r="AM266" s="322"/>
      <c r="AN266" s="322"/>
      <c r="AO266" s="322"/>
      <c r="AP266" s="322"/>
      <c r="AQ266" s="322"/>
      <c r="AR266" s="322"/>
      <c r="AS266" s="322"/>
      <c r="AT266" s="322"/>
      <c r="AU266" s="322"/>
      <c r="AV266" s="322"/>
      <c r="AW266" s="322"/>
      <c r="AX266" s="322"/>
      <c r="AY266" s="322"/>
      <c r="AZ266" s="322"/>
      <c r="BA266" s="322"/>
      <c r="BB266" s="322"/>
      <c r="BC266" s="322"/>
      <c r="BD266" s="322"/>
      <c r="BE266" s="322"/>
      <c r="BF266" s="322"/>
      <c r="BG266" s="322"/>
      <c r="BH266" s="322"/>
      <c r="BI266" s="322"/>
      <c r="BJ266" s="322"/>
      <c r="BK266" s="322"/>
      <c r="BL266" s="322"/>
      <c r="BM266" s="322"/>
      <c r="BN266" s="322"/>
      <c r="BO266" s="322"/>
      <c r="BP266" s="290"/>
      <c r="BQ266" s="290"/>
    </row>
    <row r="267" spans="2:69" x14ac:dyDescent="0.2">
      <c r="B267" s="322"/>
      <c r="C267" s="322"/>
      <c r="D267" s="322"/>
      <c r="E267" s="322"/>
      <c r="F267" s="322"/>
      <c r="G267" s="322"/>
      <c r="H267" s="322"/>
      <c r="I267" s="322"/>
      <c r="J267" s="322"/>
      <c r="K267" s="322"/>
      <c r="L267" s="322"/>
      <c r="M267" s="322"/>
      <c r="N267" s="322"/>
      <c r="O267" s="450"/>
      <c r="P267" s="450"/>
      <c r="Q267" s="450"/>
      <c r="R267" s="450"/>
      <c r="S267" s="450"/>
      <c r="T267" s="450"/>
      <c r="U267" s="450"/>
      <c r="V267" s="450"/>
      <c r="W267" s="322"/>
      <c r="X267" s="322"/>
      <c r="Y267" s="322"/>
      <c r="Z267" s="322"/>
      <c r="AA267" s="322"/>
      <c r="AB267" s="322"/>
      <c r="AC267" s="322"/>
      <c r="AD267" s="322"/>
      <c r="AE267" s="322"/>
      <c r="AF267" s="322"/>
      <c r="AG267" s="322"/>
      <c r="AH267" s="322"/>
      <c r="AI267" s="322"/>
      <c r="AJ267" s="322"/>
      <c r="AK267" s="322"/>
      <c r="AL267" s="322"/>
      <c r="AM267" s="322"/>
      <c r="AN267" s="322"/>
      <c r="AO267" s="322"/>
      <c r="AP267" s="322"/>
      <c r="AQ267" s="322"/>
      <c r="AR267" s="322"/>
      <c r="AS267" s="322"/>
      <c r="AT267" s="322"/>
      <c r="AU267" s="322"/>
      <c r="AV267" s="322"/>
      <c r="AW267" s="322"/>
      <c r="AX267" s="322"/>
      <c r="AY267" s="322"/>
      <c r="AZ267" s="322"/>
      <c r="BA267" s="322"/>
      <c r="BB267" s="322"/>
      <c r="BC267" s="322"/>
      <c r="BD267" s="322"/>
      <c r="BE267" s="322"/>
      <c r="BF267" s="322"/>
      <c r="BG267" s="322"/>
      <c r="BH267" s="322"/>
      <c r="BI267" s="322"/>
      <c r="BJ267" s="322"/>
      <c r="BK267" s="322"/>
      <c r="BL267" s="322"/>
      <c r="BM267" s="322"/>
      <c r="BN267" s="322"/>
      <c r="BO267" s="322"/>
      <c r="BP267" s="290"/>
      <c r="BQ267" s="290"/>
    </row>
    <row r="268" spans="2:69" x14ac:dyDescent="0.2">
      <c r="B268" s="322"/>
      <c r="C268" s="322"/>
      <c r="D268" s="322"/>
      <c r="E268" s="322"/>
      <c r="F268" s="322"/>
      <c r="G268" s="322"/>
      <c r="H268" s="322"/>
      <c r="I268" s="322"/>
      <c r="J268" s="322"/>
      <c r="K268" s="322"/>
      <c r="L268" s="322"/>
      <c r="M268" s="322"/>
      <c r="N268" s="322"/>
      <c r="O268" s="450"/>
      <c r="P268" s="450"/>
      <c r="Q268" s="450"/>
      <c r="R268" s="450"/>
      <c r="S268" s="450"/>
      <c r="T268" s="450"/>
      <c r="U268" s="450"/>
      <c r="V268" s="450"/>
      <c r="W268" s="322"/>
      <c r="X268" s="322"/>
      <c r="Y268" s="322"/>
      <c r="Z268" s="322"/>
      <c r="AA268" s="322"/>
      <c r="AB268" s="322"/>
      <c r="AC268" s="322"/>
      <c r="AD268" s="322"/>
      <c r="AE268" s="322"/>
      <c r="AF268" s="322"/>
      <c r="AG268" s="322"/>
      <c r="AH268" s="322"/>
      <c r="AI268" s="322"/>
      <c r="AJ268" s="322"/>
      <c r="AK268" s="322"/>
      <c r="AL268" s="322"/>
      <c r="AM268" s="322"/>
      <c r="AN268" s="322"/>
      <c r="AO268" s="322"/>
      <c r="AP268" s="322"/>
      <c r="AQ268" s="322"/>
      <c r="AR268" s="322"/>
      <c r="AS268" s="322"/>
      <c r="AT268" s="322"/>
      <c r="AU268" s="322"/>
      <c r="AV268" s="322"/>
      <c r="AW268" s="322"/>
      <c r="AX268" s="322"/>
      <c r="AY268" s="322"/>
      <c r="AZ268" s="322"/>
      <c r="BA268" s="322"/>
      <c r="BB268" s="322"/>
      <c r="BC268" s="322"/>
      <c r="BD268" s="322"/>
      <c r="BE268" s="322"/>
      <c r="BF268" s="322"/>
      <c r="BG268" s="322"/>
      <c r="BH268" s="322"/>
      <c r="BI268" s="322"/>
      <c r="BJ268" s="322"/>
      <c r="BK268" s="322"/>
      <c r="BL268" s="322"/>
      <c r="BM268" s="322"/>
      <c r="BN268" s="322"/>
      <c r="BO268" s="322"/>
      <c r="BP268" s="290"/>
      <c r="BQ268" s="290"/>
    </row>
    <row r="269" spans="2:69" x14ac:dyDescent="0.2">
      <c r="B269" s="322"/>
      <c r="C269" s="322"/>
      <c r="D269" s="322"/>
      <c r="E269" s="322"/>
      <c r="F269" s="322"/>
      <c r="G269" s="322"/>
      <c r="H269" s="322"/>
      <c r="I269" s="322"/>
      <c r="J269" s="322"/>
      <c r="K269" s="322"/>
      <c r="L269" s="322"/>
      <c r="M269" s="322"/>
      <c r="N269" s="322"/>
      <c r="O269" s="450"/>
      <c r="P269" s="450"/>
      <c r="Q269" s="450"/>
      <c r="R269" s="450"/>
      <c r="S269" s="450"/>
      <c r="T269" s="450"/>
      <c r="U269" s="450"/>
      <c r="V269" s="450"/>
      <c r="W269" s="322"/>
      <c r="X269" s="322"/>
      <c r="Y269" s="322"/>
      <c r="Z269" s="322"/>
      <c r="AA269" s="322"/>
      <c r="AB269" s="322"/>
      <c r="AC269" s="322"/>
      <c r="AD269" s="322"/>
      <c r="AE269" s="322"/>
      <c r="AF269" s="322"/>
      <c r="AG269" s="322"/>
      <c r="AH269" s="322"/>
      <c r="AI269" s="322"/>
      <c r="AJ269" s="322"/>
      <c r="AK269" s="322"/>
      <c r="AL269" s="322"/>
      <c r="AM269" s="322"/>
      <c r="AN269" s="322"/>
      <c r="AO269" s="322"/>
      <c r="AP269" s="322"/>
      <c r="AQ269" s="322"/>
      <c r="AR269" s="322"/>
      <c r="AS269" s="322"/>
      <c r="AT269" s="322"/>
      <c r="AU269" s="322"/>
      <c r="AV269" s="322"/>
      <c r="AW269" s="322"/>
      <c r="AX269" s="322"/>
      <c r="AY269" s="322"/>
      <c r="AZ269" s="322"/>
      <c r="BA269" s="322"/>
      <c r="BB269" s="322"/>
      <c r="BC269" s="322"/>
      <c r="BD269" s="322"/>
      <c r="BE269" s="322"/>
      <c r="BF269" s="322"/>
      <c r="BG269" s="322"/>
      <c r="BH269" s="322"/>
      <c r="BI269" s="322"/>
      <c r="BJ269" s="322"/>
      <c r="BK269" s="322"/>
      <c r="BL269" s="322"/>
      <c r="BM269" s="322"/>
      <c r="BN269" s="322"/>
      <c r="BO269" s="322"/>
      <c r="BP269" s="290"/>
      <c r="BQ269" s="290"/>
    </row>
    <row r="270" spans="2:69" x14ac:dyDescent="0.2">
      <c r="B270" s="322"/>
      <c r="C270" s="322"/>
      <c r="D270" s="322"/>
      <c r="E270" s="322"/>
      <c r="F270" s="322"/>
      <c r="G270" s="322"/>
      <c r="H270" s="322"/>
      <c r="I270" s="322"/>
      <c r="J270" s="322"/>
      <c r="K270" s="322"/>
      <c r="L270" s="322"/>
      <c r="M270" s="322"/>
      <c r="N270" s="322"/>
      <c r="O270" s="450"/>
      <c r="P270" s="450"/>
      <c r="Q270" s="450"/>
      <c r="R270" s="450"/>
      <c r="S270" s="450"/>
      <c r="T270" s="450"/>
      <c r="U270" s="450"/>
      <c r="V270" s="450"/>
      <c r="W270" s="322"/>
      <c r="X270" s="322"/>
      <c r="Y270" s="322"/>
      <c r="Z270" s="322"/>
      <c r="AA270" s="322"/>
      <c r="AB270" s="322"/>
      <c r="AC270" s="322"/>
      <c r="AD270" s="322"/>
      <c r="AE270" s="322"/>
      <c r="AF270" s="322"/>
      <c r="AG270" s="322"/>
      <c r="AH270" s="322"/>
      <c r="AI270" s="322"/>
      <c r="AJ270" s="322"/>
      <c r="AK270" s="322"/>
      <c r="AL270" s="322"/>
      <c r="AM270" s="322"/>
      <c r="AN270" s="322"/>
      <c r="AO270" s="322"/>
      <c r="AP270" s="322"/>
      <c r="AQ270" s="322"/>
      <c r="AR270" s="322"/>
      <c r="AS270" s="322"/>
      <c r="AT270" s="322"/>
      <c r="AU270" s="322"/>
      <c r="AV270" s="322"/>
      <c r="AW270" s="322"/>
      <c r="AX270" s="322"/>
      <c r="AY270" s="322"/>
      <c r="AZ270" s="322"/>
      <c r="BA270" s="322"/>
      <c r="BB270" s="322"/>
      <c r="BC270" s="322"/>
      <c r="BD270" s="322"/>
      <c r="BE270" s="322"/>
      <c r="BF270" s="322"/>
      <c r="BG270" s="322"/>
      <c r="BH270" s="322"/>
      <c r="BI270" s="322"/>
      <c r="BJ270" s="322"/>
      <c r="BK270" s="322"/>
      <c r="BL270" s="322"/>
      <c r="BM270" s="322"/>
      <c r="BN270" s="322"/>
      <c r="BO270" s="322"/>
      <c r="BP270" s="290"/>
      <c r="BQ270" s="290"/>
    </row>
    <row r="271" spans="2:69" x14ac:dyDescent="0.2">
      <c r="B271" s="322"/>
      <c r="C271" s="322"/>
      <c r="D271" s="322"/>
      <c r="E271" s="322"/>
      <c r="F271" s="322"/>
      <c r="G271" s="322"/>
      <c r="H271" s="322"/>
      <c r="I271" s="322"/>
      <c r="J271" s="322"/>
      <c r="K271" s="322"/>
      <c r="L271" s="322"/>
      <c r="M271" s="322"/>
      <c r="N271" s="322"/>
      <c r="O271" s="450"/>
      <c r="P271" s="450"/>
      <c r="Q271" s="450"/>
      <c r="R271" s="450"/>
      <c r="S271" s="450"/>
      <c r="T271" s="450"/>
      <c r="U271" s="450"/>
      <c r="V271" s="450"/>
      <c r="W271" s="322"/>
      <c r="X271" s="322"/>
      <c r="Y271" s="322"/>
      <c r="Z271" s="322"/>
      <c r="AA271" s="322"/>
      <c r="AB271" s="322"/>
      <c r="AC271" s="322"/>
      <c r="AD271" s="322"/>
      <c r="AE271" s="322"/>
      <c r="AF271" s="322"/>
      <c r="AG271" s="322"/>
      <c r="AH271" s="322"/>
      <c r="AI271" s="322"/>
      <c r="AJ271" s="322"/>
      <c r="AK271" s="322"/>
      <c r="AL271" s="322"/>
      <c r="AM271" s="322"/>
      <c r="AN271" s="322"/>
      <c r="AO271" s="322"/>
      <c r="AP271" s="322"/>
      <c r="AQ271" s="322"/>
      <c r="AR271" s="322"/>
      <c r="AS271" s="322"/>
      <c r="AT271" s="322"/>
      <c r="AU271" s="322"/>
      <c r="AV271" s="322"/>
      <c r="AW271" s="322"/>
      <c r="AX271" s="322"/>
      <c r="AY271" s="322"/>
      <c r="AZ271" s="322"/>
      <c r="BA271" s="322"/>
      <c r="BB271" s="322"/>
      <c r="BC271" s="322"/>
      <c r="BD271" s="322"/>
      <c r="BE271" s="322"/>
      <c r="BF271" s="322"/>
      <c r="BG271" s="322"/>
      <c r="BH271" s="322"/>
      <c r="BI271" s="322"/>
      <c r="BJ271" s="322"/>
      <c r="BK271" s="322"/>
      <c r="BL271" s="322"/>
      <c r="BM271" s="322"/>
      <c r="BN271" s="322"/>
      <c r="BO271" s="322"/>
      <c r="BP271" s="290"/>
      <c r="BQ271" s="290"/>
    </row>
    <row r="272" spans="2:69" x14ac:dyDescent="0.2">
      <c r="B272" s="322"/>
      <c r="C272" s="322"/>
      <c r="D272" s="322"/>
      <c r="E272" s="322"/>
      <c r="F272" s="322"/>
      <c r="G272" s="322"/>
      <c r="H272" s="322"/>
      <c r="I272" s="322"/>
      <c r="J272" s="322"/>
      <c r="K272" s="322"/>
      <c r="L272" s="322"/>
      <c r="M272" s="322"/>
      <c r="N272" s="322"/>
      <c r="O272" s="450"/>
      <c r="P272" s="450"/>
      <c r="Q272" s="450"/>
      <c r="R272" s="450"/>
      <c r="S272" s="450"/>
      <c r="T272" s="450"/>
      <c r="U272" s="450"/>
      <c r="V272" s="450"/>
      <c r="W272" s="322"/>
      <c r="X272" s="322"/>
      <c r="Y272" s="322"/>
      <c r="Z272" s="322"/>
      <c r="AA272" s="322"/>
      <c r="AB272" s="322"/>
      <c r="AC272" s="322"/>
      <c r="AD272" s="322"/>
      <c r="AE272" s="322"/>
      <c r="AF272" s="322"/>
      <c r="AG272" s="322"/>
      <c r="AH272" s="322"/>
      <c r="AI272" s="322"/>
      <c r="AJ272" s="322"/>
      <c r="AK272" s="322"/>
      <c r="AL272" s="322"/>
      <c r="AM272" s="322"/>
      <c r="AN272" s="322"/>
      <c r="AO272" s="322"/>
      <c r="AP272" s="322"/>
      <c r="AQ272" s="322"/>
      <c r="AR272" s="322"/>
      <c r="AS272" s="322"/>
      <c r="AT272" s="322"/>
      <c r="AU272" s="322"/>
      <c r="AV272" s="322"/>
      <c r="AW272" s="322"/>
      <c r="AX272" s="322"/>
      <c r="AY272" s="322"/>
      <c r="AZ272" s="322"/>
      <c r="BA272" s="322"/>
      <c r="BB272" s="322"/>
      <c r="BC272" s="322"/>
      <c r="BD272" s="322"/>
      <c r="BE272" s="322"/>
      <c r="BF272" s="322"/>
      <c r="BG272" s="322"/>
      <c r="BH272" s="322"/>
      <c r="BI272" s="322"/>
      <c r="BJ272" s="322"/>
      <c r="BK272" s="322"/>
      <c r="BL272" s="322"/>
      <c r="BM272" s="322"/>
      <c r="BN272" s="322"/>
      <c r="BO272" s="322"/>
      <c r="BP272" s="290"/>
      <c r="BQ272" s="290"/>
    </row>
    <row r="273" spans="2:69" x14ac:dyDescent="0.2">
      <c r="B273" s="322"/>
      <c r="C273" s="322"/>
      <c r="D273" s="322"/>
      <c r="E273" s="322"/>
      <c r="F273" s="322"/>
      <c r="G273" s="322"/>
      <c r="H273" s="322"/>
      <c r="I273" s="322"/>
      <c r="J273" s="322"/>
      <c r="K273" s="322"/>
      <c r="L273" s="322"/>
      <c r="M273" s="322"/>
      <c r="N273" s="322"/>
      <c r="O273" s="450"/>
      <c r="P273" s="450"/>
      <c r="Q273" s="450"/>
      <c r="R273" s="450"/>
      <c r="S273" s="450"/>
      <c r="T273" s="450"/>
      <c r="U273" s="450"/>
      <c r="V273" s="450"/>
      <c r="W273" s="322"/>
      <c r="X273" s="322"/>
      <c r="Y273" s="322"/>
      <c r="Z273" s="322"/>
      <c r="AA273" s="322"/>
      <c r="AB273" s="322"/>
      <c r="AC273" s="322"/>
      <c r="AD273" s="322"/>
      <c r="AE273" s="322"/>
      <c r="AF273" s="322"/>
      <c r="AG273" s="322"/>
      <c r="AH273" s="322"/>
      <c r="AI273" s="322"/>
      <c r="AJ273" s="322"/>
      <c r="AK273" s="322"/>
      <c r="AL273" s="322"/>
      <c r="AM273" s="322"/>
      <c r="AN273" s="322"/>
      <c r="AO273" s="322"/>
      <c r="AP273" s="322"/>
      <c r="AQ273" s="322"/>
      <c r="AR273" s="322"/>
      <c r="AS273" s="322"/>
      <c r="AT273" s="322"/>
      <c r="AU273" s="322"/>
      <c r="AV273" s="322"/>
      <c r="AW273" s="322"/>
      <c r="AX273" s="322"/>
      <c r="AY273" s="322"/>
      <c r="AZ273" s="322"/>
      <c r="BA273" s="322"/>
      <c r="BB273" s="322"/>
      <c r="BC273" s="322"/>
      <c r="BD273" s="322"/>
      <c r="BE273" s="322"/>
      <c r="BF273" s="322"/>
      <c r="BG273" s="322"/>
      <c r="BH273" s="322"/>
      <c r="BI273" s="322"/>
      <c r="BJ273" s="322"/>
      <c r="BK273" s="322"/>
      <c r="BL273" s="322"/>
      <c r="BM273" s="322"/>
      <c r="BN273" s="322"/>
      <c r="BO273" s="322"/>
      <c r="BP273" s="290"/>
      <c r="BQ273" s="290"/>
    </row>
    <row r="274" spans="2:69" x14ac:dyDescent="0.2">
      <c r="B274" s="322"/>
      <c r="C274" s="322"/>
      <c r="D274" s="322"/>
      <c r="E274" s="322"/>
      <c r="F274" s="322"/>
      <c r="G274" s="322"/>
      <c r="H274" s="322"/>
      <c r="I274" s="322"/>
      <c r="J274" s="322"/>
      <c r="K274" s="322"/>
      <c r="L274" s="322"/>
      <c r="M274" s="322"/>
      <c r="N274" s="322"/>
      <c r="O274" s="450"/>
      <c r="P274" s="450"/>
      <c r="Q274" s="450"/>
      <c r="R274" s="450"/>
      <c r="S274" s="450"/>
      <c r="T274" s="450"/>
      <c r="U274" s="450"/>
      <c r="V274" s="450"/>
      <c r="W274" s="322"/>
      <c r="X274" s="322"/>
      <c r="Y274" s="322"/>
      <c r="Z274" s="322"/>
      <c r="AA274" s="322"/>
      <c r="AB274" s="322"/>
      <c r="AC274" s="322"/>
      <c r="AD274" s="322"/>
      <c r="AE274" s="322"/>
      <c r="AF274" s="322"/>
      <c r="AG274" s="322"/>
      <c r="AH274" s="322"/>
      <c r="AI274" s="322"/>
      <c r="AJ274" s="322"/>
      <c r="AK274" s="322"/>
      <c r="AL274" s="322"/>
      <c r="AM274" s="322"/>
      <c r="AN274" s="322"/>
      <c r="AO274" s="322"/>
      <c r="AP274" s="322"/>
      <c r="AQ274" s="322"/>
      <c r="AR274" s="322"/>
      <c r="AS274" s="322"/>
      <c r="AT274" s="322"/>
      <c r="AU274" s="322"/>
      <c r="AV274" s="322"/>
      <c r="AW274" s="322"/>
      <c r="AX274" s="322"/>
      <c r="AY274" s="322"/>
      <c r="AZ274" s="322"/>
      <c r="BA274" s="322"/>
      <c r="BB274" s="322"/>
      <c r="BC274" s="322"/>
      <c r="BD274" s="322"/>
      <c r="BE274" s="322"/>
      <c r="BF274" s="322"/>
      <c r="BG274" s="322"/>
      <c r="BH274" s="322"/>
      <c r="BI274" s="322"/>
      <c r="BJ274" s="322"/>
      <c r="BK274" s="322"/>
      <c r="BL274" s="322"/>
      <c r="BM274" s="322"/>
      <c r="BN274" s="322"/>
      <c r="BO274" s="322"/>
      <c r="BP274" s="290"/>
      <c r="BQ274" s="290"/>
    </row>
    <row r="275" spans="2:69" x14ac:dyDescent="0.2">
      <c r="B275" s="322"/>
      <c r="C275" s="322"/>
      <c r="D275" s="322"/>
      <c r="E275" s="322"/>
      <c r="F275" s="322"/>
      <c r="G275" s="322"/>
      <c r="H275" s="322"/>
      <c r="I275" s="322"/>
      <c r="J275" s="322"/>
      <c r="K275" s="322"/>
      <c r="L275" s="322"/>
      <c r="M275" s="322"/>
      <c r="N275" s="322"/>
      <c r="O275" s="450"/>
      <c r="P275" s="450"/>
      <c r="Q275" s="450"/>
      <c r="R275" s="450"/>
      <c r="S275" s="450"/>
      <c r="T275" s="450"/>
      <c r="U275" s="450"/>
      <c r="V275" s="450"/>
      <c r="W275" s="322"/>
      <c r="X275" s="322"/>
      <c r="Y275" s="322"/>
      <c r="Z275" s="322"/>
      <c r="AA275" s="322"/>
      <c r="AB275" s="322"/>
      <c r="AC275" s="322"/>
      <c r="AD275" s="322"/>
      <c r="AE275" s="322"/>
      <c r="AF275" s="322"/>
      <c r="AG275" s="322"/>
      <c r="AH275" s="322"/>
      <c r="AI275" s="322"/>
      <c r="AJ275" s="322"/>
      <c r="AK275" s="322"/>
      <c r="AL275" s="322"/>
      <c r="AM275" s="322"/>
      <c r="AN275" s="322"/>
      <c r="AO275" s="322"/>
      <c r="AP275" s="322"/>
      <c r="AQ275" s="322"/>
      <c r="AR275" s="322"/>
      <c r="AS275" s="322"/>
      <c r="AT275" s="322"/>
      <c r="AU275" s="322"/>
      <c r="AV275" s="322"/>
      <c r="AW275" s="322"/>
      <c r="AX275" s="322"/>
      <c r="AY275" s="322"/>
      <c r="AZ275" s="322"/>
      <c r="BA275" s="322"/>
      <c r="BB275" s="322"/>
      <c r="BC275" s="322"/>
      <c r="BD275" s="322"/>
      <c r="BE275" s="322"/>
      <c r="BF275" s="322"/>
      <c r="BG275" s="322"/>
      <c r="BH275" s="322"/>
      <c r="BI275" s="322"/>
      <c r="BJ275" s="322"/>
      <c r="BK275" s="322"/>
      <c r="BL275" s="322"/>
      <c r="BM275" s="322"/>
      <c r="BN275" s="322"/>
      <c r="BO275" s="322"/>
      <c r="BP275" s="290"/>
      <c r="BQ275" s="290"/>
    </row>
    <row r="276" spans="2:69" x14ac:dyDescent="0.2">
      <c r="B276" s="322"/>
      <c r="C276" s="322"/>
      <c r="D276" s="322"/>
      <c r="E276" s="322"/>
      <c r="F276" s="322"/>
      <c r="G276" s="322"/>
      <c r="H276" s="322"/>
      <c r="I276" s="322"/>
      <c r="J276" s="322"/>
      <c r="K276" s="322"/>
      <c r="L276" s="322"/>
      <c r="M276" s="322"/>
      <c r="N276" s="322"/>
      <c r="O276" s="450"/>
      <c r="P276" s="450"/>
      <c r="Q276" s="450"/>
      <c r="R276" s="450"/>
      <c r="S276" s="450"/>
      <c r="T276" s="450"/>
      <c r="U276" s="450"/>
      <c r="V276" s="450"/>
      <c r="W276" s="322"/>
      <c r="X276" s="322"/>
      <c r="Y276" s="322"/>
      <c r="Z276" s="322"/>
      <c r="AA276" s="322"/>
      <c r="AB276" s="322"/>
      <c r="AC276" s="322"/>
      <c r="AD276" s="322"/>
      <c r="AE276" s="322"/>
      <c r="AF276" s="322"/>
      <c r="AG276" s="322"/>
      <c r="AH276" s="322"/>
      <c r="AI276" s="322"/>
      <c r="AJ276" s="322"/>
      <c r="AK276" s="322"/>
      <c r="AL276" s="322"/>
      <c r="AM276" s="322"/>
      <c r="AN276" s="322"/>
      <c r="AO276" s="322"/>
      <c r="AP276" s="322"/>
      <c r="AQ276" s="322"/>
      <c r="AR276" s="322"/>
      <c r="AS276" s="322"/>
      <c r="AT276" s="322"/>
      <c r="AU276" s="322"/>
      <c r="AV276" s="322"/>
      <c r="AW276" s="322"/>
      <c r="AX276" s="322"/>
      <c r="AY276" s="322"/>
      <c r="AZ276" s="322"/>
      <c r="BA276" s="322"/>
      <c r="BB276" s="322"/>
      <c r="BC276" s="322"/>
      <c r="BD276" s="322"/>
      <c r="BE276" s="322"/>
      <c r="BF276" s="322"/>
      <c r="BG276" s="322"/>
      <c r="BH276" s="322"/>
      <c r="BI276" s="322"/>
      <c r="BJ276" s="322"/>
      <c r="BK276" s="322"/>
      <c r="BL276" s="322"/>
      <c r="BM276" s="322"/>
      <c r="BN276" s="322"/>
      <c r="BO276" s="322"/>
      <c r="BP276" s="290"/>
      <c r="BQ276" s="290"/>
    </row>
    <row r="277" spans="2:69" x14ac:dyDescent="0.2">
      <c r="B277" s="322"/>
      <c r="C277" s="322"/>
      <c r="D277" s="322"/>
      <c r="E277" s="322"/>
      <c r="F277" s="322"/>
      <c r="G277" s="322"/>
      <c r="H277" s="322"/>
      <c r="I277" s="322"/>
      <c r="J277" s="322"/>
      <c r="K277" s="322"/>
      <c r="L277" s="322"/>
      <c r="M277" s="322"/>
      <c r="N277" s="322"/>
      <c r="O277" s="450"/>
      <c r="P277" s="450"/>
      <c r="Q277" s="450"/>
      <c r="R277" s="450"/>
      <c r="S277" s="450"/>
      <c r="T277" s="450"/>
      <c r="U277" s="450"/>
      <c r="V277" s="450"/>
      <c r="W277" s="322"/>
      <c r="X277" s="322"/>
      <c r="Y277" s="322"/>
      <c r="Z277" s="322"/>
      <c r="AA277" s="322"/>
      <c r="AB277" s="322"/>
      <c r="AC277" s="322"/>
      <c r="AD277" s="322"/>
      <c r="AE277" s="322"/>
      <c r="AF277" s="322"/>
      <c r="AG277" s="322"/>
      <c r="AH277" s="322"/>
      <c r="AI277" s="322"/>
      <c r="AJ277" s="322"/>
      <c r="AK277" s="322"/>
      <c r="AL277" s="322"/>
      <c r="AM277" s="322"/>
      <c r="AN277" s="322"/>
      <c r="AO277" s="322"/>
      <c r="AP277" s="322"/>
      <c r="AQ277" s="322"/>
      <c r="AR277" s="322"/>
      <c r="AS277" s="322"/>
      <c r="AT277" s="322"/>
      <c r="AU277" s="322"/>
      <c r="AV277" s="322"/>
      <c r="AW277" s="322"/>
      <c r="AX277" s="322"/>
      <c r="AY277" s="322"/>
      <c r="AZ277" s="322"/>
      <c r="BA277" s="322"/>
      <c r="BB277" s="322"/>
      <c r="BC277" s="322"/>
      <c r="BD277" s="322"/>
      <c r="BE277" s="322"/>
      <c r="BF277" s="322"/>
      <c r="BG277" s="322"/>
      <c r="BH277" s="322"/>
      <c r="BI277" s="322"/>
      <c r="BJ277" s="322"/>
      <c r="BK277" s="322"/>
      <c r="BL277" s="322"/>
      <c r="BM277" s="322"/>
      <c r="BN277" s="322"/>
      <c r="BO277" s="322"/>
      <c r="BP277" s="290"/>
      <c r="BQ277" s="290"/>
    </row>
    <row r="278" spans="2:69" x14ac:dyDescent="0.2">
      <c r="B278" s="322"/>
      <c r="C278" s="322"/>
      <c r="D278" s="322"/>
      <c r="E278" s="322"/>
      <c r="F278" s="322"/>
      <c r="G278" s="322"/>
      <c r="H278" s="322"/>
      <c r="I278" s="322"/>
      <c r="J278" s="322"/>
      <c r="K278" s="322"/>
      <c r="L278" s="322"/>
      <c r="M278" s="322"/>
      <c r="N278" s="322"/>
      <c r="O278" s="450"/>
      <c r="P278" s="450"/>
      <c r="Q278" s="450"/>
      <c r="R278" s="450"/>
      <c r="S278" s="450"/>
      <c r="T278" s="450"/>
      <c r="U278" s="450"/>
      <c r="V278" s="450"/>
      <c r="W278" s="322"/>
      <c r="X278" s="322"/>
      <c r="Y278" s="322"/>
      <c r="Z278" s="322"/>
      <c r="AA278" s="322"/>
      <c r="AB278" s="322"/>
      <c r="AC278" s="322"/>
      <c r="AD278" s="322"/>
      <c r="AE278" s="322"/>
      <c r="AF278" s="322"/>
      <c r="AG278" s="322"/>
      <c r="AH278" s="322"/>
      <c r="AI278" s="322"/>
      <c r="AJ278" s="322"/>
      <c r="AK278" s="322"/>
      <c r="AL278" s="322"/>
      <c r="AM278" s="322"/>
      <c r="AN278" s="322"/>
      <c r="AO278" s="322"/>
      <c r="AP278" s="322"/>
      <c r="AQ278" s="322"/>
      <c r="AR278" s="322"/>
      <c r="AS278" s="322"/>
      <c r="AT278" s="322"/>
      <c r="AU278" s="322"/>
      <c r="AV278" s="322"/>
      <c r="AW278" s="322"/>
      <c r="AX278" s="322"/>
      <c r="AY278" s="322"/>
      <c r="AZ278" s="322"/>
      <c r="BA278" s="322"/>
      <c r="BB278" s="322"/>
      <c r="BC278" s="322"/>
      <c r="BD278" s="322"/>
      <c r="BE278" s="322"/>
      <c r="BF278" s="322"/>
      <c r="BG278" s="322"/>
      <c r="BH278" s="322"/>
      <c r="BI278" s="322"/>
      <c r="BJ278" s="322"/>
      <c r="BK278" s="322"/>
      <c r="BL278" s="322"/>
      <c r="BM278" s="322"/>
      <c r="BN278" s="322"/>
      <c r="BO278" s="322"/>
      <c r="BP278" s="290"/>
      <c r="BQ278" s="290"/>
    </row>
    <row r="279" spans="2:69" x14ac:dyDescent="0.2">
      <c r="B279" s="322"/>
      <c r="C279" s="322"/>
      <c r="D279" s="322"/>
      <c r="E279" s="322"/>
      <c r="F279" s="322"/>
      <c r="G279" s="322"/>
      <c r="H279" s="322"/>
      <c r="I279" s="322"/>
      <c r="J279" s="322"/>
      <c r="K279" s="322"/>
      <c r="L279" s="322"/>
      <c r="M279" s="322"/>
      <c r="N279" s="322"/>
      <c r="O279" s="450"/>
      <c r="P279" s="450"/>
      <c r="Q279" s="450"/>
      <c r="R279" s="450"/>
      <c r="S279" s="450"/>
      <c r="T279" s="450"/>
      <c r="U279" s="450"/>
      <c r="V279" s="450"/>
      <c r="W279" s="322"/>
      <c r="X279" s="322"/>
      <c r="Y279" s="322"/>
      <c r="Z279" s="322"/>
      <c r="AA279" s="322"/>
      <c r="AB279" s="322"/>
      <c r="AC279" s="322"/>
      <c r="AD279" s="322"/>
      <c r="AE279" s="322"/>
      <c r="AF279" s="322"/>
      <c r="AG279" s="322"/>
      <c r="AH279" s="322"/>
      <c r="AI279" s="322"/>
      <c r="AJ279" s="322"/>
      <c r="AK279" s="322"/>
      <c r="AL279" s="322"/>
      <c r="AM279" s="322"/>
      <c r="AN279" s="322"/>
      <c r="AO279" s="322"/>
      <c r="AP279" s="322"/>
      <c r="AQ279" s="322"/>
      <c r="AR279" s="322"/>
      <c r="AS279" s="322"/>
      <c r="AT279" s="322"/>
      <c r="AU279" s="322"/>
      <c r="AV279" s="322"/>
      <c r="AW279" s="322"/>
      <c r="AX279" s="322"/>
      <c r="AY279" s="322"/>
      <c r="AZ279" s="322"/>
      <c r="BA279" s="322"/>
      <c r="BB279" s="322"/>
      <c r="BC279" s="322"/>
      <c r="BD279" s="322"/>
      <c r="BE279" s="322"/>
      <c r="BF279" s="322"/>
      <c r="BG279" s="322"/>
      <c r="BH279" s="322"/>
      <c r="BI279" s="322"/>
      <c r="BJ279" s="322"/>
      <c r="BK279" s="322"/>
      <c r="BL279" s="322"/>
      <c r="BM279" s="322"/>
      <c r="BN279" s="322"/>
      <c r="BO279" s="322"/>
      <c r="BP279" s="290"/>
      <c r="BQ279" s="290"/>
    </row>
    <row r="280" spans="2:69" x14ac:dyDescent="0.2">
      <c r="B280" s="322"/>
      <c r="C280" s="322"/>
      <c r="D280" s="322"/>
      <c r="E280" s="322"/>
      <c r="F280" s="322"/>
      <c r="G280" s="322"/>
      <c r="H280" s="322"/>
      <c r="I280" s="322"/>
      <c r="J280" s="322"/>
      <c r="K280" s="322"/>
      <c r="L280" s="322"/>
      <c r="M280" s="322"/>
      <c r="N280" s="322"/>
      <c r="O280" s="450"/>
      <c r="P280" s="450"/>
      <c r="Q280" s="450"/>
      <c r="R280" s="450"/>
      <c r="S280" s="450"/>
      <c r="T280" s="450"/>
      <c r="U280" s="450"/>
      <c r="V280" s="450"/>
      <c r="W280" s="322"/>
      <c r="X280" s="322"/>
      <c r="Y280" s="322"/>
      <c r="Z280" s="322"/>
      <c r="AA280" s="322"/>
      <c r="AB280" s="322"/>
      <c r="AC280" s="322"/>
      <c r="AD280" s="322"/>
      <c r="AE280" s="322"/>
      <c r="AF280" s="322"/>
      <c r="AG280" s="322"/>
      <c r="AH280" s="322"/>
      <c r="AI280" s="322"/>
      <c r="AJ280" s="322"/>
      <c r="AK280" s="322"/>
      <c r="AL280" s="322"/>
      <c r="AM280" s="322"/>
      <c r="AN280" s="322"/>
      <c r="AO280" s="322"/>
      <c r="AP280" s="322"/>
      <c r="AQ280" s="322"/>
      <c r="AR280" s="322"/>
      <c r="AS280" s="322"/>
      <c r="AT280" s="322"/>
      <c r="AU280" s="322"/>
      <c r="AV280" s="322"/>
      <c r="AW280" s="322"/>
      <c r="AX280" s="322"/>
      <c r="AY280" s="322"/>
      <c r="AZ280" s="322"/>
      <c r="BA280" s="322"/>
      <c r="BB280" s="322"/>
      <c r="BC280" s="322"/>
      <c r="BD280" s="322"/>
      <c r="BE280" s="322"/>
      <c r="BF280" s="322"/>
      <c r="BG280" s="322"/>
      <c r="BH280" s="322"/>
      <c r="BI280" s="322"/>
      <c r="BJ280" s="322"/>
      <c r="BK280" s="322"/>
      <c r="BL280" s="322"/>
      <c r="BM280" s="322"/>
      <c r="BN280" s="322"/>
      <c r="BO280" s="322"/>
      <c r="BP280" s="290"/>
      <c r="BQ280" s="290"/>
    </row>
    <row r="281" spans="2:69" x14ac:dyDescent="0.2">
      <c r="B281" s="322"/>
      <c r="C281" s="322"/>
      <c r="D281" s="322"/>
      <c r="E281" s="322"/>
      <c r="F281" s="322"/>
      <c r="G281" s="322"/>
      <c r="H281" s="322"/>
      <c r="I281" s="322"/>
      <c r="J281" s="322"/>
      <c r="K281" s="322"/>
      <c r="L281" s="322"/>
      <c r="M281" s="322"/>
      <c r="N281" s="322"/>
      <c r="O281" s="450"/>
      <c r="P281" s="450"/>
      <c r="Q281" s="450"/>
      <c r="R281" s="450"/>
      <c r="S281" s="450"/>
      <c r="T281" s="450"/>
      <c r="U281" s="450"/>
      <c r="V281" s="450"/>
      <c r="W281" s="322"/>
      <c r="X281" s="322"/>
      <c r="Y281" s="322"/>
      <c r="Z281" s="322"/>
      <c r="AA281" s="322"/>
      <c r="AB281" s="322"/>
      <c r="AC281" s="322"/>
      <c r="AD281" s="322"/>
      <c r="AE281" s="322"/>
      <c r="AF281" s="322"/>
      <c r="AG281" s="322"/>
      <c r="AH281" s="322"/>
      <c r="AI281" s="322"/>
      <c r="AJ281" s="322"/>
      <c r="AK281" s="322"/>
      <c r="AL281" s="322"/>
      <c r="AM281" s="322"/>
      <c r="AN281" s="322"/>
      <c r="AO281" s="322"/>
      <c r="AP281" s="322"/>
      <c r="AQ281" s="322"/>
      <c r="AR281" s="322"/>
      <c r="AS281" s="322"/>
      <c r="AT281" s="322"/>
      <c r="AU281" s="322"/>
      <c r="AV281" s="322"/>
      <c r="AW281" s="322"/>
      <c r="AX281" s="322"/>
      <c r="AY281" s="322"/>
      <c r="AZ281" s="322"/>
      <c r="BA281" s="322"/>
      <c r="BB281" s="322"/>
      <c r="BC281" s="322"/>
      <c r="BD281" s="322"/>
      <c r="BE281" s="322"/>
      <c r="BF281" s="322"/>
      <c r="BG281" s="322"/>
      <c r="BH281" s="322"/>
      <c r="BI281" s="322"/>
      <c r="BJ281" s="322"/>
      <c r="BK281" s="322"/>
      <c r="BL281" s="322"/>
      <c r="BM281" s="322"/>
      <c r="BN281" s="322"/>
      <c r="BO281" s="322"/>
      <c r="BP281" s="290"/>
      <c r="BQ281" s="290"/>
    </row>
    <row r="282" spans="2:69" x14ac:dyDescent="0.2">
      <c r="B282" s="322"/>
      <c r="C282" s="322"/>
      <c r="D282" s="322"/>
      <c r="E282" s="322"/>
      <c r="F282" s="322"/>
      <c r="G282" s="322"/>
      <c r="H282" s="322"/>
      <c r="I282" s="322"/>
      <c r="J282" s="322"/>
      <c r="K282" s="322"/>
      <c r="L282" s="322"/>
      <c r="M282" s="322"/>
      <c r="N282" s="322"/>
      <c r="O282" s="450"/>
      <c r="P282" s="450"/>
      <c r="Q282" s="450"/>
      <c r="R282" s="450"/>
      <c r="S282" s="450"/>
      <c r="T282" s="450"/>
      <c r="U282" s="450"/>
      <c r="V282" s="450"/>
      <c r="W282" s="322"/>
      <c r="X282" s="322"/>
      <c r="Y282" s="322"/>
      <c r="Z282" s="322"/>
      <c r="AA282" s="322"/>
      <c r="AB282" s="322"/>
      <c r="AC282" s="322"/>
      <c r="AD282" s="322"/>
      <c r="AE282" s="322"/>
      <c r="AF282" s="322"/>
      <c r="AG282" s="322"/>
      <c r="AH282" s="322"/>
      <c r="AI282" s="322"/>
      <c r="AJ282" s="322"/>
      <c r="AK282" s="322"/>
      <c r="AL282" s="322"/>
      <c r="AM282" s="322"/>
      <c r="AN282" s="322"/>
      <c r="AO282" s="322"/>
      <c r="AP282" s="322"/>
      <c r="AQ282" s="322"/>
      <c r="AR282" s="322"/>
      <c r="AS282" s="322"/>
      <c r="AT282" s="322"/>
      <c r="AU282" s="322"/>
      <c r="AV282" s="322"/>
      <c r="AW282" s="322"/>
      <c r="AX282" s="322"/>
      <c r="AY282" s="322"/>
      <c r="AZ282" s="322"/>
      <c r="BA282" s="322"/>
      <c r="BB282" s="322"/>
      <c r="BC282" s="322"/>
      <c r="BD282" s="322"/>
      <c r="BE282" s="322"/>
      <c r="BF282" s="322"/>
      <c r="BG282" s="322"/>
      <c r="BH282" s="322"/>
      <c r="BI282" s="322"/>
      <c r="BJ282" s="322"/>
      <c r="BK282" s="322"/>
      <c r="BL282" s="322"/>
      <c r="BM282" s="322"/>
      <c r="BN282" s="322"/>
      <c r="BO282" s="322"/>
      <c r="BP282" s="290"/>
      <c r="BQ282" s="290"/>
    </row>
    <row r="283" spans="2:69" x14ac:dyDescent="0.2">
      <c r="B283" s="322"/>
      <c r="C283" s="322"/>
      <c r="D283" s="322"/>
      <c r="E283" s="322"/>
      <c r="F283" s="322"/>
      <c r="G283" s="322"/>
      <c r="H283" s="322"/>
      <c r="I283" s="322"/>
      <c r="J283" s="322"/>
      <c r="K283" s="322"/>
      <c r="L283" s="322"/>
      <c r="M283" s="322"/>
      <c r="N283" s="322"/>
      <c r="O283" s="450"/>
      <c r="P283" s="450"/>
      <c r="Q283" s="450"/>
      <c r="R283" s="450"/>
      <c r="S283" s="450"/>
      <c r="T283" s="450"/>
      <c r="U283" s="450"/>
      <c r="V283" s="450"/>
      <c r="W283" s="322"/>
      <c r="X283" s="322"/>
      <c r="Y283" s="322"/>
      <c r="Z283" s="322"/>
      <c r="AA283" s="322"/>
      <c r="AB283" s="322"/>
      <c r="AC283" s="322"/>
      <c r="AD283" s="322"/>
      <c r="AE283" s="322"/>
      <c r="AF283" s="322"/>
      <c r="AG283" s="322"/>
      <c r="AH283" s="322"/>
      <c r="AI283" s="322"/>
      <c r="AJ283" s="322"/>
      <c r="AK283" s="322"/>
      <c r="AL283" s="322"/>
      <c r="AM283" s="322"/>
      <c r="AN283" s="322"/>
      <c r="AO283" s="322"/>
      <c r="AP283" s="322"/>
      <c r="AQ283" s="322"/>
      <c r="AR283" s="322"/>
      <c r="AS283" s="322"/>
      <c r="AT283" s="322"/>
      <c r="AU283" s="322"/>
      <c r="AV283" s="322"/>
      <c r="AW283" s="322"/>
      <c r="AX283" s="322"/>
      <c r="AY283" s="322"/>
      <c r="AZ283" s="322"/>
      <c r="BA283" s="322"/>
      <c r="BB283" s="322"/>
      <c r="BC283" s="322"/>
      <c r="BD283" s="322"/>
      <c r="BE283" s="322"/>
      <c r="BF283" s="322"/>
      <c r="BG283" s="322"/>
      <c r="BH283" s="322"/>
      <c r="BI283" s="322"/>
      <c r="BJ283" s="322"/>
      <c r="BK283" s="322"/>
      <c r="BL283" s="322"/>
      <c r="BM283" s="322"/>
      <c r="BN283" s="322"/>
      <c r="BO283" s="322"/>
      <c r="BP283" s="290"/>
      <c r="BQ283" s="290"/>
    </row>
    <row r="284" spans="2:69" x14ac:dyDescent="0.2">
      <c r="B284" s="322"/>
      <c r="C284" s="322"/>
      <c r="D284" s="322"/>
      <c r="E284" s="322"/>
      <c r="F284" s="322"/>
      <c r="G284" s="322"/>
      <c r="H284" s="322"/>
      <c r="I284" s="322"/>
      <c r="J284" s="322"/>
      <c r="K284" s="322"/>
      <c r="L284" s="322"/>
      <c r="M284" s="322"/>
      <c r="N284" s="322"/>
      <c r="O284" s="450"/>
      <c r="P284" s="450"/>
      <c r="Q284" s="450"/>
      <c r="R284" s="450"/>
      <c r="S284" s="450"/>
      <c r="T284" s="450"/>
      <c r="U284" s="450"/>
      <c r="V284" s="450"/>
      <c r="W284" s="322"/>
      <c r="X284" s="322"/>
      <c r="Y284" s="322"/>
      <c r="Z284" s="322"/>
      <c r="AA284" s="322"/>
      <c r="AB284" s="322"/>
      <c r="AC284" s="322"/>
      <c r="AD284" s="322"/>
      <c r="AE284" s="322"/>
      <c r="AF284" s="322"/>
      <c r="AG284" s="322"/>
      <c r="AH284" s="322"/>
      <c r="AI284" s="322"/>
      <c r="AJ284" s="322"/>
      <c r="AK284" s="322"/>
      <c r="AL284" s="322"/>
      <c r="AM284" s="322"/>
      <c r="AN284" s="322"/>
      <c r="AO284" s="322"/>
      <c r="AP284" s="322"/>
      <c r="AQ284" s="322"/>
      <c r="AR284" s="322"/>
      <c r="AS284" s="322"/>
      <c r="AT284" s="322"/>
      <c r="AU284" s="322"/>
      <c r="AV284" s="322"/>
      <c r="AW284" s="322"/>
      <c r="AX284" s="322"/>
      <c r="AY284" s="322"/>
      <c r="AZ284" s="322"/>
      <c r="BA284" s="322"/>
      <c r="BB284" s="322"/>
      <c r="BC284" s="322"/>
      <c r="BD284" s="322"/>
      <c r="BE284" s="322"/>
      <c r="BF284" s="322"/>
      <c r="BG284" s="322"/>
      <c r="BH284" s="322"/>
      <c r="BI284" s="322"/>
      <c r="BJ284" s="322"/>
      <c r="BK284" s="322"/>
      <c r="BL284" s="322"/>
      <c r="BM284" s="322"/>
      <c r="BN284" s="322"/>
      <c r="BO284" s="322"/>
      <c r="BP284" s="290"/>
      <c r="BQ284" s="290"/>
    </row>
    <row r="285" spans="2:69" x14ac:dyDescent="0.2">
      <c r="B285" s="322"/>
      <c r="C285" s="322"/>
      <c r="D285" s="322"/>
      <c r="E285" s="322"/>
      <c r="F285" s="322"/>
      <c r="G285" s="322"/>
      <c r="H285" s="322"/>
      <c r="I285" s="322"/>
      <c r="J285" s="322"/>
      <c r="K285" s="322"/>
      <c r="L285" s="322"/>
      <c r="M285" s="322"/>
      <c r="N285" s="322"/>
      <c r="O285" s="450"/>
      <c r="P285" s="450"/>
      <c r="Q285" s="450"/>
      <c r="R285" s="450"/>
      <c r="S285" s="450"/>
      <c r="T285" s="450"/>
      <c r="U285" s="450"/>
      <c r="V285" s="450"/>
      <c r="W285" s="322"/>
      <c r="X285" s="322"/>
      <c r="Y285" s="322"/>
      <c r="Z285" s="322"/>
      <c r="AA285" s="322"/>
      <c r="AB285" s="322"/>
      <c r="AC285" s="322"/>
      <c r="AD285" s="322"/>
      <c r="AE285" s="322"/>
      <c r="AF285" s="322"/>
      <c r="AG285" s="322"/>
      <c r="AH285" s="322"/>
      <c r="AI285" s="322"/>
      <c r="AJ285" s="322"/>
      <c r="AK285" s="322"/>
      <c r="AL285" s="322"/>
      <c r="AM285" s="322"/>
      <c r="AN285" s="322"/>
      <c r="AO285" s="322"/>
      <c r="AP285" s="322"/>
      <c r="AQ285" s="322"/>
      <c r="AR285" s="322"/>
      <c r="AS285" s="322"/>
      <c r="AT285" s="322"/>
      <c r="AU285" s="322"/>
      <c r="AV285" s="322"/>
      <c r="AW285" s="322"/>
      <c r="AX285" s="322"/>
      <c r="AY285" s="322"/>
      <c r="AZ285" s="322"/>
      <c r="BA285" s="322"/>
      <c r="BB285" s="322"/>
      <c r="BC285" s="322"/>
      <c r="BD285" s="322"/>
      <c r="BE285" s="322"/>
      <c r="BF285" s="322"/>
      <c r="BG285" s="322"/>
      <c r="BH285" s="322"/>
      <c r="BI285" s="322"/>
      <c r="BJ285" s="322"/>
      <c r="BK285" s="322"/>
      <c r="BL285" s="322"/>
      <c r="BM285" s="322"/>
      <c r="BN285" s="322"/>
      <c r="BO285" s="322"/>
      <c r="BP285" s="290"/>
      <c r="BQ285" s="290"/>
    </row>
    <row r="286" spans="2:69" x14ac:dyDescent="0.2">
      <c r="B286" s="322"/>
      <c r="C286" s="322"/>
      <c r="D286" s="322"/>
      <c r="E286" s="322"/>
      <c r="F286" s="322"/>
      <c r="G286" s="322"/>
      <c r="H286" s="322"/>
      <c r="I286" s="322"/>
      <c r="J286" s="322"/>
      <c r="K286" s="322"/>
      <c r="L286" s="322"/>
      <c r="M286" s="322"/>
      <c r="N286" s="322"/>
      <c r="O286" s="450"/>
      <c r="P286" s="450"/>
      <c r="Q286" s="450"/>
      <c r="R286" s="450"/>
      <c r="S286" s="450"/>
      <c r="T286" s="450"/>
      <c r="U286" s="450"/>
      <c r="V286" s="450"/>
      <c r="W286" s="322"/>
      <c r="X286" s="322"/>
      <c r="Y286" s="322"/>
      <c r="Z286" s="322"/>
      <c r="AA286" s="322"/>
      <c r="AB286" s="322"/>
      <c r="AC286" s="322"/>
      <c r="AD286" s="322"/>
      <c r="AE286" s="322"/>
      <c r="AF286" s="322"/>
      <c r="AG286" s="322"/>
      <c r="AH286" s="322"/>
      <c r="AI286" s="322"/>
      <c r="AJ286" s="322"/>
      <c r="AK286" s="322"/>
      <c r="AL286" s="322"/>
      <c r="AM286" s="322"/>
      <c r="AN286" s="322"/>
      <c r="AO286" s="322"/>
      <c r="AP286" s="322"/>
      <c r="AQ286" s="322"/>
      <c r="AR286" s="322"/>
      <c r="AS286" s="322"/>
      <c r="AT286" s="322"/>
      <c r="AU286" s="322"/>
      <c r="AV286" s="322"/>
      <c r="AW286" s="322"/>
      <c r="AX286" s="322"/>
      <c r="AY286" s="322"/>
      <c r="AZ286" s="322"/>
      <c r="BA286" s="322"/>
      <c r="BB286" s="322"/>
      <c r="BC286" s="322"/>
      <c r="BD286" s="322"/>
      <c r="BE286" s="322"/>
      <c r="BF286" s="322"/>
      <c r="BG286" s="322"/>
      <c r="BH286" s="322"/>
      <c r="BI286" s="322"/>
      <c r="BJ286" s="322"/>
      <c r="BK286" s="322"/>
      <c r="BL286" s="322"/>
      <c r="BM286" s="322"/>
      <c r="BN286" s="322"/>
      <c r="BO286" s="322"/>
      <c r="BP286" s="290"/>
      <c r="BQ286" s="290"/>
    </row>
    <row r="287" spans="2:69" x14ac:dyDescent="0.2">
      <c r="B287" s="322"/>
      <c r="C287" s="322"/>
      <c r="D287" s="322"/>
      <c r="E287" s="322"/>
      <c r="F287" s="322"/>
      <c r="G287" s="322"/>
      <c r="H287" s="322"/>
      <c r="I287" s="322"/>
      <c r="J287" s="322"/>
      <c r="K287" s="322"/>
      <c r="L287" s="322"/>
      <c r="M287" s="322"/>
      <c r="N287" s="322"/>
      <c r="O287" s="450"/>
      <c r="P287" s="450"/>
      <c r="Q287" s="450"/>
      <c r="R287" s="450"/>
      <c r="S287" s="450"/>
      <c r="T287" s="450"/>
      <c r="U287" s="450"/>
      <c r="V287" s="450"/>
      <c r="W287" s="322"/>
      <c r="X287" s="322"/>
      <c r="Y287" s="322"/>
      <c r="Z287" s="322"/>
      <c r="AA287" s="322"/>
      <c r="AB287" s="322"/>
      <c r="AC287" s="322"/>
      <c r="AD287" s="322"/>
      <c r="AE287" s="322"/>
      <c r="AF287" s="322"/>
      <c r="AG287" s="322"/>
      <c r="AH287" s="322"/>
      <c r="AI287" s="322"/>
      <c r="AJ287" s="322"/>
      <c r="AK287" s="322"/>
      <c r="AL287" s="322"/>
      <c r="AM287" s="322"/>
      <c r="AN287" s="322"/>
      <c r="AO287" s="322"/>
      <c r="AP287" s="322"/>
      <c r="AQ287" s="322"/>
      <c r="AR287" s="322"/>
      <c r="AS287" s="322"/>
      <c r="AT287" s="322"/>
      <c r="AU287" s="322"/>
      <c r="AV287" s="322"/>
      <c r="AW287" s="322"/>
      <c r="AX287" s="322"/>
      <c r="AY287" s="322"/>
      <c r="AZ287" s="322"/>
      <c r="BA287" s="322"/>
      <c r="BB287" s="322"/>
      <c r="BC287" s="322"/>
      <c r="BD287" s="322"/>
      <c r="BE287" s="322"/>
      <c r="BF287" s="322"/>
      <c r="BG287" s="322"/>
      <c r="BH287" s="322"/>
      <c r="BI287" s="322"/>
      <c r="BJ287" s="322"/>
      <c r="BK287" s="322"/>
      <c r="BL287" s="322"/>
      <c r="BM287" s="322"/>
      <c r="BN287" s="322"/>
      <c r="BO287" s="322"/>
      <c r="BP287" s="290"/>
      <c r="BQ287" s="290"/>
    </row>
    <row r="288" spans="2:69" x14ac:dyDescent="0.2">
      <c r="B288" s="290"/>
      <c r="C288" s="380"/>
      <c r="D288" s="380"/>
      <c r="E288" s="380"/>
      <c r="F288" s="380"/>
      <c r="G288" s="380"/>
      <c r="H288" s="380"/>
      <c r="I288" s="380"/>
      <c r="J288" s="380"/>
      <c r="K288" s="380"/>
      <c r="L288" s="380"/>
      <c r="M288" s="380"/>
      <c r="N288" s="380"/>
      <c r="O288" s="332"/>
      <c r="P288" s="332"/>
      <c r="Q288" s="332"/>
      <c r="R288" s="332"/>
      <c r="S288" s="332"/>
      <c r="T288" s="332"/>
      <c r="U288" s="332"/>
      <c r="V288" s="332"/>
      <c r="W288" s="290"/>
      <c r="X288" s="290"/>
      <c r="Y288" s="290"/>
      <c r="Z288" s="290"/>
      <c r="AA288" s="290"/>
      <c r="AB288" s="290"/>
      <c r="AC288" s="290"/>
      <c r="AD288" s="290"/>
      <c r="AE288" s="290"/>
      <c r="AF288" s="290"/>
      <c r="AG288" s="290"/>
      <c r="AH288" s="290"/>
      <c r="AI288" s="290"/>
      <c r="AJ288" s="290"/>
      <c r="AK288" s="290"/>
      <c r="AL288" s="290"/>
      <c r="AM288" s="290"/>
      <c r="AN288" s="290"/>
      <c r="AO288" s="290"/>
      <c r="AP288" s="290"/>
      <c r="AQ288" s="290"/>
      <c r="AR288" s="290"/>
      <c r="AS288" s="290"/>
      <c r="AT288" s="290"/>
      <c r="AU288" s="290"/>
      <c r="AV288" s="290"/>
      <c r="AW288" s="290"/>
      <c r="AX288" s="290"/>
      <c r="AY288" s="290"/>
      <c r="AZ288" s="290"/>
      <c r="BA288" s="290"/>
      <c r="BB288" s="290"/>
      <c r="BC288" s="290"/>
      <c r="BD288" s="290"/>
      <c r="BE288" s="290"/>
      <c r="BF288" s="290"/>
      <c r="BG288" s="290"/>
      <c r="BH288" s="290"/>
      <c r="BI288" s="290"/>
      <c r="BJ288" s="290"/>
      <c r="BK288" s="290"/>
      <c r="BL288" s="290"/>
      <c r="BM288" s="290"/>
      <c r="BN288" s="290"/>
      <c r="BO288" s="290"/>
      <c r="BP288" s="290"/>
      <c r="BQ288" s="290"/>
    </row>
    <row r="289" spans="2:69" x14ac:dyDescent="0.2">
      <c r="B289" s="290"/>
      <c r="C289" s="380"/>
      <c r="D289" s="380"/>
      <c r="E289" s="380"/>
      <c r="F289" s="380"/>
      <c r="G289" s="380"/>
      <c r="H289" s="380"/>
      <c r="I289" s="380"/>
      <c r="J289" s="380"/>
      <c r="K289" s="380"/>
      <c r="L289" s="380"/>
      <c r="M289" s="380"/>
      <c r="N289" s="380"/>
      <c r="O289" s="332"/>
      <c r="P289" s="332"/>
      <c r="Q289" s="332"/>
      <c r="R289" s="332"/>
      <c r="S289" s="332"/>
      <c r="T289" s="332"/>
      <c r="U289" s="332"/>
      <c r="V289" s="332"/>
      <c r="W289" s="290"/>
      <c r="X289" s="290"/>
      <c r="Y289" s="290"/>
      <c r="Z289" s="290"/>
      <c r="AA289" s="290"/>
      <c r="AB289" s="290"/>
      <c r="AC289" s="290"/>
      <c r="AD289" s="290"/>
      <c r="AE289" s="290"/>
      <c r="AF289" s="290"/>
      <c r="AG289" s="290"/>
      <c r="AH289" s="290"/>
      <c r="AI289" s="290"/>
      <c r="AJ289" s="290"/>
      <c r="AK289" s="290"/>
      <c r="AL289" s="290"/>
      <c r="AM289" s="290"/>
      <c r="AN289" s="290"/>
      <c r="AO289" s="290"/>
      <c r="AP289" s="290"/>
      <c r="AQ289" s="290"/>
      <c r="AR289" s="290"/>
      <c r="AS289" s="290"/>
      <c r="AT289" s="290"/>
      <c r="AU289" s="290"/>
      <c r="AV289" s="290"/>
      <c r="AW289" s="290"/>
      <c r="AX289" s="290"/>
      <c r="AY289" s="290"/>
      <c r="AZ289" s="290"/>
      <c r="BA289" s="290"/>
      <c r="BB289" s="290"/>
      <c r="BC289" s="290"/>
      <c r="BD289" s="290"/>
      <c r="BE289" s="290"/>
      <c r="BF289" s="290"/>
      <c r="BG289" s="290"/>
      <c r="BH289" s="290"/>
      <c r="BI289" s="290"/>
      <c r="BJ289" s="290"/>
      <c r="BK289" s="290"/>
      <c r="BL289" s="290"/>
      <c r="BM289" s="290"/>
      <c r="BN289" s="290"/>
      <c r="BO289" s="290"/>
      <c r="BP289" s="290"/>
      <c r="BQ289" s="290"/>
    </row>
    <row r="290" spans="2:69" x14ac:dyDescent="0.2">
      <c r="B290" s="290"/>
      <c r="C290" s="380"/>
      <c r="D290" s="380"/>
      <c r="E290" s="380"/>
      <c r="F290" s="380"/>
      <c r="G290" s="380"/>
      <c r="H290" s="380"/>
      <c r="I290" s="380"/>
      <c r="J290" s="380"/>
      <c r="K290" s="380"/>
      <c r="L290" s="380"/>
      <c r="M290" s="380"/>
      <c r="N290" s="380"/>
      <c r="O290" s="332"/>
      <c r="P290" s="332"/>
      <c r="Q290" s="332"/>
      <c r="R290" s="332"/>
      <c r="S290" s="332"/>
      <c r="T290" s="332"/>
      <c r="U290" s="332"/>
      <c r="V290" s="332"/>
      <c r="W290" s="290"/>
      <c r="X290" s="290"/>
      <c r="Y290" s="290"/>
      <c r="Z290" s="290"/>
      <c r="AA290" s="290"/>
      <c r="AB290" s="290"/>
      <c r="AC290" s="290"/>
      <c r="AD290" s="290"/>
      <c r="AE290" s="290"/>
      <c r="AF290" s="290"/>
      <c r="AG290" s="290"/>
      <c r="AH290" s="290"/>
      <c r="AI290" s="290"/>
      <c r="AJ290" s="290"/>
      <c r="AK290" s="290"/>
      <c r="AL290" s="290"/>
      <c r="AM290" s="290"/>
      <c r="AN290" s="290"/>
      <c r="AO290" s="290"/>
      <c r="AP290" s="290"/>
      <c r="AQ290" s="290"/>
      <c r="AR290" s="290"/>
      <c r="AS290" s="290"/>
      <c r="AT290" s="290"/>
      <c r="AU290" s="290"/>
      <c r="AV290" s="290"/>
      <c r="AW290" s="290"/>
      <c r="AX290" s="290"/>
      <c r="AY290" s="290"/>
      <c r="AZ290" s="290"/>
      <c r="BA290" s="290"/>
      <c r="BB290" s="290"/>
      <c r="BC290" s="290"/>
      <c r="BD290" s="290"/>
      <c r="BE290" s="290"/>
      <c r="BF290" s="290"/>
      <c r="BG290" s="290"/>
      <c r="BH290" s="290"/>
      <c r="BI290" s="290"/>
      <c r="BJ290" s="290"/>
      <c r="BK290" s="290"/>
      <c r="BL290" s="290"/>
      <c r="BM290" s="290"/>
      <c r="BN290" s="290"/>
      <c r="BO290" s="290"/>
      <c r="BP290" s="290"/>
      <c r="BQ290" s="290"/>
    </row>
    <row r="291" spans="2:69" x14ac:dyDescent="0.2">
      <c r="B291" s="290"/>
      <c r="C291" s="380"/>
      <c r="D291" s="380"/>
      <c r="E291" s="380"/>
      <c r="F291" s="380"/>
      <c r="G291" s="380"/>
      <c r="H291" s="380"/>
      <c r="I291" s="380"/>
      <c r="J291" s="380"/>
      <c r="K291" s="380"/>
      <c r="L291" s="380"/>
      <c r="M291" s="380"/>
      <c r="N291" s="380"/>
      <c r="O291" s="332"/>
      <c r="P291" s="332"/>
      <c r="Q291" s="332"/>
      <c r="R291" s="332"/>
      <c r="S291" s="332"/>
      <c r="T291" s="332"/>
      <c r="U291" s="332"/>
      <c r="V291" s="332"/>
      <c r="W291" s="290"/>
      <c r="X291" s="290"/>
      <c r="Y291" s="290"/>
      <c r="Z291" s="290"/>
      <c r="AA291" s="290"/>
      <c r="AB291" s="290"/>
      <c r="AC291" s="290"/>
      <c r="AD291" s="290"/>
      <c r="AE291" s="290"/>
      <c r="AF291" s="290"/>
      <c r="AG291" s="290"/>
      <c r="AH291" s="290"/>
      <c r="AI291" s="290"/>
      <c r="AJ291" s="290"/>
      <c r="AK291" s="290"/>
      <c r="AL291" s="297"/>
      <c r="AM291" s="290"/>
      <c r="AN291" s="290"/>
      <c r="AO291" s="290"/>
      <c r="AP291" s="290"/>
      <c r="AQ291" s="290"/>
      <c r="AR291" s="290"/>
      <c r="AS291" s="290"/>
      <c r="AT291" s="290"/>
      <c r="AU291" s="290"/>
      <c r="AV291" s="290"/>
      <c r="AW291" s="290"/>
      <c r="AX291" s="290"/>
      <c r="AY291" s="290"/>
      <c r="AZ291" s="290"/>
      <c r="BA291" s="290"/>
      <c r="BB291" s="290"/>
      <c r="BC291" s="290"/>
      <c r="BD291" s="290"/>
      <c r="BE291" s="290"/>
      <c r="BF291" s="290"/>
      <c r="BG291" s="290"/>
      <c r="BH291" s="290"/>
      <c r="BI291" s="290"/>
      <c r="BJ291" s="290"/>
      <c r="BK291" s="290"/>
      <c r="BL291" s="290"/>
      <c r="BM291" s="290"/>
      <c r="BN291" s="290"/>
      <c r="BO291" s="290"/>
      <c r="BP291" s="290"/>
      <c r="BQ291" s="290"/>
    </row>
    <row r="292" spans="2:69" x14ac:dyDescent="0.2">
      <c r="B292" s="290"/>
      <c r="C292" s="380"/>
      <c r="D292" s="380"/>
      <c r="E292" s="380"/>
      <c r="F292" s="380"/>
      <c r="G292" s="380"/>
      <c r="H292" s="380"/>
      <c r="I292" s="380"/>
      <c r="J292" s="380"/>
      <c r="K292" s="380"/>
      <c r="L292" s="380"/>
      <c r="M292" s="380"/>
      <c r="N292" s="380"/>
      <c r="O292" s="332"/>
      <c r="P292" s="332"/>
      <c r="Q292" s="332"/>
      <c r="R292" s="332"/>
      <c r="S292" s="332"/>
      <c r="T292" s="332"/>
      <c r="U292" s="332"/>
      <c r="V292" s="332"/>
      <c r="W292" s="290"/>
      <c r="X292" s="290"/>
      <c r="Y292" s="290"/>
      <c r="Z292" s="290"/>
      <c r="AA292" s="290"/>
      <c r="AB292" s="290"/>
      <c r="AC292" s="290"/>
      <c r="AD292" s="290"/>
      <c r="AE292" s="290"/>
      <c r="AF292" s="290"/>
      <c r="AG292" s="290"/>
      <c r="AH292" s="290"/>
      <c r="AI292" s="290"/>
      <c r="AJ292" s="290"/>
      <c r="AK292" s="290"/>
      <c r="AL292" s="290"/>
      <c r="AM292" s="290"/>
      <c r="AN292" s="290"/>
      <c r="AO292" s="290"/>
      <c r="AP292" s="290"/>
      <c r="AQ292" s="290"/>
      <c r="AR292" s="290"/>
      <c r="AS292" s="290"/>
      <c r="AT292" s="290"/>
      <c r="AU292" s="290"/>
      <c r="AV292" s="290"/>
      <c r="AW292" s="290"/>
      <c r="AX292" s="290"/>
      <c r="AY292" s="290"/>
      <c r="AZ292" s="290"/>
      <c r="BA292" s="290"/>
      <c r="BB292" s="290"/>
      <c r="BC292" s="290"/>
      <c r="BD292" s="290"/>
      <c r="BE292" s="290"/>
      <c r="BF292" s="290"/>
      <c r="BG292" s="290"/>
      <c r="BH292" s="290"/>
      <c r="BI292" s="290"/>
      <c r="BJ292" s="290"/>
      <c r="BK292" s="290"/>
      <c r="BL292" s="290"/>
      <c r="BM292" s="290"/>
      <c r="BN292" s="290"/>
      <c r="BO292" s="290"/>
    </row>
    <row r="293" spans="2:69" x14ac:dyDescent="0.2">
      <c r="B293" s="290"/>
      <c r="C293" s="380"/>
      <c r="D293" s="380"/>
      <c r="E293" s="380"/>
      <c r="F293" s="380"/>
      <c r="G293" s="380"/>
      <c r="H293" s="380"/>
      <c r="I293" s="380"/>
      <c r="J293" s="380"/>
      <c r="K293" s="380"/>
      <c r="L293" s="380"/>
      <c r="M293" s="380"/>
      <c r="N293" s="380"/>
      <c r="O293" s="332"/>
      <c r="P293" s="332"/>
      <c r="Q293" s="332"/>
      <c r="R293" s="332"/>
      <c r="S293" s="332"/>
      <c r="T293" s="332"/>
      <c r="U293" s="332"/>
      <c r="V293" s="332"/>
      <c r="W293" s="290"/>
      <c r="X293" s="290"/>
      <c r="Y293" s="290"/>
      <c r="Z293" s="290"/>
      <c r="AA293" s="290"/>
      <c r="AB293" s="290"/>
      <c r="AC293" s="290"/>
      <c r="AD293" s="290"/>
      <c r="AE293" s="290"/>
      <c r="AF293" s="290"/>
      <c r="AG293" s="290"/>
      <c r="AH293" s="290"/>
      <c r="AI293" s="290"/>
      <c r="AJ293" s="290"/>
      <c r="AK293" s="290"/>
      <c r="AL293" s="290"/>
      <c r="AM293" s="290"/>
      <c r="AN293" s="290"/>
      <c r="AO293" s="290"/>
      <c r="AP293" s="290"/>
      <c r="AQ293" s="290"/>
      <c r="AR293" s="290"/>
      <c r="AS293" s="290"/>
      <c r="AT293" s="290"/>
      <c r="AU293" s="290"/>
      <c r="AV293" s="290"/>
      <c r="AW293" s="290"/>
      <c r="AX293" s="290"/>
      <c r="AY293" s="290"/>
      <c r="AZ293" s="290"/>
      <c r="BA293" s="290"/>
      <c r="BB293" s="290"/>
      <c r="BC293" s="290"/>
      <c r="BD293" s="290"/>
      <c r="BE293" s="290"/>
      <c r="BF293" s="290"/>
      <c r="BG293" s="290"/>
      <c r="BH293" s="290"/>
      <c r="BI293" s="290"/>
      <c r="BJ293" s="290"/>
      <c r="BK293" s="290"/>
      <c r="BL293" s="290"/>
      <c r="BM293" s="290"/>
      <c r="BN293" s="290"/>
      <c r="BO293" s="290"/>
    </row>
    <row r="294" spans="2:69" x14ac:dyDescent="0.2">
      <c r="B294" s="290"/>
      <c r="C294" s="380"/>
      <c r="D294" s="380"/>
      <c r="E294" s="380"/>
      <c r="F294" s="380"/>
      <c r="G294" s="380"/>
      <c r="H294" s="380"/>
      <c r="I294" s="380"/>
      <c r="J294" s="380"/>
      <c r="K294" s="380"/>
      <c r="L294" s="380"/>
      <c r="M294" s="380"/>
      <c r="N294" s="380"/>
      <c r="O294" s="332"/>
      <c r="P294" s="332"/>
      <c r="Q294" s="332"/>
      <c r="R294" s="332"/>
      <c r="S294" s="332"/>
      <c r="T294" s="332"/>
      <c r="U294" s="332"/>
      <c r="V294" s="332"/>
      <c r="W294" s="290"/>
      <c r="X294" s="290"/>
      <c r="Y294" s="290"/>
      <c r="Z294" s="290"/>
      <c r="AA294" s="290"/>
      <c r="AB294" s="290"/>
      <c r="AC294" s="290"/>
      <c r="AD294" s="290"/>
      <c r="AE294" s="290"/>
      <c r="AF294" s="290"/>
      <c r="AG294" s="290"/>
      <c r="AH294" s="290"/>
      <c r="AI294" s="290"/>
      <c r="AJ294" s="290"/>
      <c r="AK294" s="290"/>
      <c r="AL294" s="290"/>
      <c r="AM294" s="290"/>
      <c r="AN294" s="290"/>
      <c r="AO294" s="290"/>
      <c r="AP294" s="290"/>
      <c r="AQ294" s="290"/>
      <c r="AR294" s="290"/>
      <c r="AS294" s="290"/>
      <c r="AT294" s="290"/>
      <c r="AU294" s="290"/>
      <c r="AV294" s="290"/>
      <c r="AW294" s="290"/>
      <c r="AX294" s="290"/>
      <c r="AY294" s="290"/>
      <c r="AZ294" s="290"/>
      <c r="BA294" s="290"/>
      <c r="BB294" s="290"/>
      <c r="BC294" s="290"/>
      <c r="BD294" s="290"/>
      <c r="BE294" s="290"/>
      <c r="BF294" s="290"/>
      <c r="BG294" s="290"/>
      <c r="BH294" s="290"/>
      <c r="BI294" s="290"/>
      <c r="BJ294" s="290"/>
      <c r="BK294" s="290"/>
      <c r="BL294" s="290"/>
      <c r="BM294" s="290"/>
      <c r="BN294" s="290"/>
      <c r="BO294" s="290"/>
    </row>
    <row r="295" spans="2:69" x14ac:dyDescent="0.2">
      <c r="B295" s="290"/>
      <c r="C295" s="380"/>
      <c r="D295" s="380"/>
      <c r="E295" s="380"/>
      <c r="F295" s="380"/>
      <c r="G295" s="380"/>
      <c r="H295" s="380"/>
      <c r="I295" s="380"/>
      <c r="J295" s="380"/>
      <c r="K295" s="380"/>
      <c r="L295" s="380"/>
      <c r="M295" s="380"/>
      <c r="N295" s="380"/>
      <c r="O295" s="332"/>
      <c r="P295" s="332"/>
      <c r="Q295" s="332"/>
      <c r="R295" s="332"/>
      <c r="S295" s="332"/>
      <c r="T295" s="332"/>
      <c r="U295" s="332"/>
      <c r="V295" s="332"/>
      <c r="W295" s="290"/>
      <c r="X295" s="290"/>
      <c r="Y295" s="290"/>
      <c r="Z295" s="290"/>
      <c r="AA295" s="290"/>
      <c r="AB295" s="290"/>
      <c r="AC295" s="290"/>
      <c r="AD295" s="290"/>
      <c r="AE295" s="290"/>
      <c r="AF295" s="290"/>
      <c r="AG295" s="290"/>
      <c r="AH295" s="290"/>
      <c r="AI295" s="290"/>
      <c r="AJ295" s="290"/>
      <c r="AK295" s="290"/>
      <c r="AL295" s="290"/>
      <c r="AM295" s="290"/>
      <c r="AN295" s="290"/>
      <c r="AO295" s="290"/>
      <c r="AP295" s="290"/>
      <c r="AQ295" s="290"/>
      <c r="AR295" s="290"/>
      <c r="AS295" s="290"/>
      <c r="AT295" s="290"/>
      <c r="AU295" s="290"/>
      <c r="AV295" s="290"/>
      <c r="AW295" s="290"/>
      <c r="AX295" s="290"/>
      <c r="AY295" s="290"/>
      <c r="AZ295" s="290"/>
      <c r="BA295" s="290"/>
      <c r="BB295" s="290"/>
      <c r="BC295" s="290"/>
      <c r="BD295" s="290"/>
      <c r="BE295" s="290"/>
      <c r="BF295" s="290"/>
      <c r="BG295" s="290"/>
      <c r="BH295" s="290"/>
      <c r="BI295" s="290"/>
      <c r="BJ295" s="290"/>
      <c r="BK295" s="290"/>
      <c r="BL295" s="290"/>
      <c r="BM295" s="290"/>
      <c r="BN295" s="290"/>
      <c r="BO295" s="290"/>
    </row>
    <row r="296" spans="2:69" x14ac:dyDescent="0.2">
      <c r="B296" s="290"/>
      <c r="C296" s="380"/>
      <c r="D296" s="380"/>
      <c r="E296" s="380"/>
      <c r="F296" s="380"/>
      <c r="G296" s="380"/>
      <c r="H296" s="380"/>
      <c r="I296" s="380"/>
      <c r="J296" s="380"/>
      <c r="K296" s="380"/>
      <c r="L296" s="380"/>
      <c r="M296" s="380"/>
      <c r="N296" s="380"/>
      <c r="O296" s="332"/>
      <c r="P296" s="332"/>
      <c r="Q296" s="332"/>
      <c r="R296" s="332"/>
      <c r="S296" s="332"/>
      <c r="T296" s="332"/>
      <c r="U296" s="332"/>
      <c r="V296" s="332"/>
      <c r="W296" s="290"/>
      <c r="X296" s="290"/>
      <c r="Y296" s="290"/>
      <c r="Z296" s="290"/>
      <c r="AA296" s="290"/>
      <c r="AB296" s="290"/>
      <c r="AC296" s="290"/>
      <c r="AD296" s="290"/>
      <c r="AE296" s="290"/>
      <c r="AF296" s="290"/>
      <c r="AG296" s="290"/>
      <c r="AH296" s="290"/>
      <c r="AI296" s="290"/>
      <c r="AJ296" s="290"/>
      <c r="AK296" s="290"/>
      <c r="AL296" s="290"/>
      <c r="AM296" s="290"/>
      <c r="AN296" s="290"/>
      <c r="AO296" s="290"/>
      <c r="AP296" s="290"/>
      <c r="AQ296" s="290"/>
      <c r="AR296" s="290"/>
      <c r="AS296" s="290"/>
      <c r="AT296" s="290"/>
      <c r="AU296" s="290"/>
      <c r="AV296" s="290"/>
      <c r="AW296" s="290"/>
      <c r="AX296" s="290"/>
      <c r="AY296" s="290"/>
      <c r="AZ296" s="290"/>
      <c r="BA296" s="290"/>
      <c r="BB296" s="290"/>
      <c r="BC296" s="290"/>
      <c r="BD296" s="290"/>
      <c r="BE296" s="290"/>
      <c r="BF296" s="290"/>
      <c r="BG296" s="290"/>
      <c r="BH296" s="290"/>
      <c r="BI296" s="290"/>
      <c r="BJ296" s="290"/>
      <c r="BK296" s="290"/>
      <c r="BL296" s="290"/>
      <c r="BM296" s="290"/>
      <c r="BN296" s="290"/>
      <c r="BO296" s="290"/>
    </row>
    <row r="297" spans="2:69" x14ac:dyDescent="0.2">
      <c r="B297" s="290"/>
      <c r="C297" s="380"/>
      <c r="D297" s="380"/>
      <c r="E297" s="380"/>
      <c r="F297" s="380"/>
      <c r="G297" s="380"/>
      <c r="H297" s="380"/>
      <c r="I297" s="380"/>
      <c r="J297" s="380"/>
      <c r="K297" s="380"/>
      <c r="L297" s="380"/>
      <c r="M297" s="380"/>
      <c r="N297" s="380"/>
      <c r="O297" s="332"/>
      <c r="P297" s="332"/>
      <c r="Q297" s="332"/>
      <c r="R297" s="332"/>
      <c r="S297" s="332"/>
      <c r="T297" s="332"/>
      <c r="U297" s="332"/>
      <c r="V297" s="332"/>
      <c r="W297" s="290"/>
      <c r="X297" s="290"/>
      <c r="Y297" s="290"/>
      <c r="Z297" s="290"/>
      <c r="AA297" s="290"/>
      <c r="AB297" s="290"/>
      <c r="AC297" s="290"/>
      <c r="AD297" s="290"/>
      <c r="AE297" s="290"/>
      <c r="AF297" s="290"/>
      <c r="AG297" s="290"/>
      <c r="AH297" s="290"/>
      <c r="AI297" s="290"/>
      <c r="AJ297" s="290"/>
      <c r="AK297" s="290"/>
      <c r="AL297" s="290"/>
      <c r="AM297" s="290"/>
      <c r="AN297" s="290"/>
      <c r="AO297" s="290"/>
      <c r="AP297" s="290"/>
      <c r="AQ297" s="290"/>
      <c r="AR297" s="290"/>
      <c r="AS297" s="290"/>
      <c r="AT297" s="290"/>
      <c r="AU297" s="290"/>
      <c r="AV297" s="290"/>
      <c r="AW297" s="290"/>
      <c r="AX297" s="290"/>
      <c r="AY297" s="290"/>
      <c r="AZ297" s="290"/>
      <c r="BA297" s="290"/>
      <c r="BB297" s="290"/>
      <c r="BC297" s="290"/>
      <c r="BD297" s="290"/>
      <c r="BE297" s="290"/>
      <c r="BF297" s="290"/>
      <c r="BG297" s="290"/>
      <c r="BH297" s="290"/>
      <c r="BI297" s="290"/>
      <c r="BJ297" s="290"/>
      <c r="BK297" s="290"/>
      <c r="BL297" s="290"/>
      <c r="BM297" s="290"/>
      <c r="BN297" s="290"/>
      <c r="BO297" s="290"/>
    </row>
    <row r="298" spans="2:69" x14ac:dyDescent="0.2">
      <c r="B298" s="290"/>
      <c r="C298" s="380"/>
      <c r="D298" s="380"/>
      <c r="E298" s="380"/>
      <c r="F298" s="380"/>
      <c r="G298" s="380"/>
      <c r="H298" s="380"/>
      <c r="I298" s="380"/>
      <c r="J298" s="380"/>
      <c r="K298" s="380"/>
      <c r="L298" s="380"/>
      <c r="M298" s="380"/>
      <c r="N298" s="380"/>
      <c r="O298" s="332"/>
      <c r="P298" s="332"/>
      <c r="Q298" s="332"/>
      <c r="R298" s="332"/>
      <c r="S298" s="332"/>
      <c r="T298" s="332"/>
      <c r="U298" s="332"/>
      <c r="V298" s="332"/>
      <c r="W298" s="290"/>
      <c r="X298" s="290"/>
      <c r="Y298" s="290"/>
      <c r="Z298" s="290"/>
      <c r="AA298" s="290"/>
      <c r="AB298" s="290"/>
      <c r="AC298" s="290"/>
      <c r="AD298" s="290"/>
      <c r="AE298" s="290"/>
      <c r="AF298" s="290"/>
      <c r="AG298" s="290"/>
      <c r="AH298" s="290"/>
      <c r="AI298" s="290"/>
      <c r="AJ298" s="290"/>
      <c r="AK298" s="290"/>
      <c r="AL298" s="290"/>
      <c r="AM298" s="290"/>
      <c r="AN298" s="290"/>
      <c r="AO298" s="290"/>
      <c r="AP298" s="290"/>
      <c r="AQ298" s="290"/>
      <c r="AR298" s="290"/>
      <c r="AS298" s="290"/>
      <c r="AT298" s="290"/>
      <c r="AU298" s="290"/>
      <c r="AV298" s="290"/>
      <c r="AW298" s="290"/>
      <c r="AX298" s="290"/>
      <c r="AY298" s="290"/>
      <c r="AZ298" s="290"/>
      <c r="BA298" s="290"/>
      <c r="BB298" s="290"/>
      <c r="BC298" s="290"/>
      <c r="BD298" s="290"/>
      <c r="BE298" s="290"/>
      <c r="BF298" s="290"/>
      <c r="BG298" s="290"/>
      <c r="BH298" s="290"/>
      <c r="BI298" s="290"/>
      <c r="BJ298" s="290"/>
      <c r="BK298" s="290"/>
      <c r="BL298" s="290"/>
      <c r="BM298" s="290"/>
      <c r="BN298" s="290"/>
      <c r="BO298" s="290"/>
    </row>
    <row r="299" spans="2:69" x14ac:dyDescent="0.2">
      <c r="B299" s="290"/>
      <c r="C299" s="380"/>
      <c r="D299" s="380"/>
      <c r="E299" s="380"/>
      <c r="F299" s="380"/>
      <c r="G299" s="380"/>
      <c r="H299" s="380"/>
      <c r="I299" s="380"/>
      <c r="J299" s="380"/>
      <c r="K299" s="380"/>
      <c r="L299" s="380"/>
      <c r="M299" s="380"/>
      <c r="N299" s="380"/>
      <c r="O299" s="332"/>
      <c r="P299" s="332"/>
      <c r="Q299" s="332"/>
      <c r="R299" s="332"/>
      <c r="S299" s="332"/>
      <c r="T299" s="332"/>
      <c r="U299" s="332"/>
      <c r="V299" s="332"/>
      <c r="W299" s="290"/>
      <c r="X299" s="290"/>
      <c r="Y299" s="290"/>
      <c r="Z299" s="290"/>
      <c r="AA299" s="290"/>
      <c r="AB299" s="290"/>
      <c r="AC299" s="290"/>
      <c r="AD299" s="290"/>
      <c r="AE299" s="290"/>
      <c r="AF299" s="290"/>
      <c r="AG299" s="290"/>
      <c r="AH299" s="290"/>
      <c r="AI299" s="290"/>
      <c r="AJ299" s="290"/>
      <c r="AK299" s="290"/>
      <c r="AL299" s="290"/>
      <c r="AM299" s="290"/>
      <c r="AN299" s="290"/>
      <c r="AO299" s="290"/>
      <c r="AP299" s="290"/>
      <c r="AQ299" s="290"/>
      <c r="AR299" s="290"/>
      <c r="AS299" s="290"/>
    </row>
  </sheetData>
  <mergeCells count="48">
    <mergeCell ref="Y161:AA161"/>
    <mergeCell ref="AB161:AB162"/>
    <mergeCell ref="AC161:AC162"/>
    <mergeCell ref="AD161:AF161"/>
    <mergeCell ref="W116:W117"/>
    <mergeCell ref="D160:L160"/>
    <mergeCell ref="S161:U161"/>
    <mergeCell ref="V161:X161"/>
    <mergeCell ref="B161:B162"/>
    <mergeCell ref="D161:F161"/>
    <mergeCell ref="G161:I161"/>
    <mergeCell ref="J161:L161"/>
    <mergeCell ref="M161:O161"/>
    <mergeCell ref="P161:R161"/>
    <mergeCell ref="K10:L11"/>
    <mergeCell ref="I61:J61"/>
    <mergeCell ref="C114:D114"/>
    <mergeCell ref="C115:W115"/>
    <mergeCell ref="B116:B117"/>
    <mergeCell ref="C116:F116"/>
    <mergeCell ref="G116:I116"/>
    <mergeCell ref="J116:L116"/>
    <mergeCell ref="M116:O116"/>
    <mergeCell ref="P116:R116"/>
    <mergeCell ref="S116:U116"/>
    <mergeCell ref="V116:V117"/>
    <mergeCell ref="P3:U3"/>
    <mergeCell ref="P4:V4"/>
    <mergeCell ref="P7:V7"/>
    <mergeCell ref="B8:N8"/>
    <mergeCell ref="P8:V8"/>
    <mergeCell ref="G6:V6"/>
    <mergeCell ref="P9:V9"/>
    <mergeCell ref="C10:D11"/>
    <mergeCell ref="E10:F11"/>
    <mergeCell ref="M10:N11"/>
    <mergeCell ref="C90:D90"/>
    <mergeCell ref="G90:H90"/>
    <mergeCell ref="C75:N75"/>
    <mergeCell ref="U71:V71"/>
    <mergeCell ref="B67:N67"/>
    <mergeCell ref="B68:N68"/>
    <mergeCell ref="M69:N69"/>
    <mergeCell ref="B64:N64"/>
    <mergeCell ref="B65:N65"/>
    <mergeCell ref="B66:N66"/>
    <mergeCell ref="G10:H11"/>
    <mergeCell ref="I10:J11"/>
  </mergeCells>
  <hyperlinks>
    <hyperlink ref="M69:N69" location="Índice!A1" tooltip="Índice" display="Índice"/>
  </hyperlinks>
  <pageMargins left="0.70866141732283472" right="0.70866141732283472" top="0.74803149606299213" bottom="0.74803149606299213"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Índice</vt:lpstr>
      <vt:lpstr>Notas</vt:lpstr>
      <vt:lpstr>Evolución</vt:lpstr>
      <vt:lpstr>2023</vt:lpstr>
      <vt:lpstr>2022</vt:lpstr>
      <vt:lpstr>2021</vt:lpstr>
      <vt:lpstr>2020</vt:lpstr>
      <vt:lpstr> 2019</vt:lpstr>
      <vt:lpstr> 2018</vt:lpstr>
      <vt:lpstr> 2017</vt:lpstr>
      <vt:lpstr> 2016</vt:lpstr>
      <vt:lpstr>2015</vt:lpstr>
      <vt:lpstr>2014</vt:lpstr>
      <vt:lpstr>2013</vt:lpstr>
      <vt:lpstr>2012</vt:lpstr>
      <vt:lpstr>2011</vt:lpstr>
      <vt:lpstr>2010</vt:lpstr>
      <vt:lpstr>2009 </vt:lpstr>
      <vt:lpstr>2008</vt:lpstr>
      <vt:lpstr>2007</vt:lpstr>
      <vt:lpstr>2006</vt:lpstr>
      <vt:lpstr>2005</vt:lpstr>
      <vt:lpstr>'2005'!Área_de_impresión</vt:lpstr>
      <vt:lpstr>'2006'!Área_de_impresión</vt:lpstr>
      <vt:lpstr>'2007'!Área_de_impresión</vt:lpstr>
      <vt:lpstr>'2008'!Área_de_impresión</vt:lpstr>
      <vt:lpstr>'2009 '!Área_de_impresión</vt:lpstr>
      <vt:lpstr>'2010'!Área_de_impresión</vt:lpstr>
      <vt:lpstr>Índice!Área_de_impresión</vt:lpstr>
      <vt:lpstr>Notas!Área_de_impresión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ase38n</dc:creator>
  <cp:lastModifiedBy>VALERA BELCHI, CRISTINA</cp:lastModifiedBy>
  <cp:lastPrinted>2020-11-09T08:31:28Z</cp:lastPrinted>
  <dcterms:created xsi:type="dcterms:W3CDTF">2011-02-07T17:19:34Z</dcterms:created>
  <dcterms:modified xsi:type="dcterms:W3CDTF">2025-06-24T08:14:29Z</dcterms:modified>
</cp:coreProperties>
</file>