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Evaluación\"/>
    </mc:Choice>
  </mc:AlternateContent>
  <bookViews>
    <workbookView xWindow="0" yWindow="0" windowWidth="28800" windowHeight="11235" firstSheet="1" activeTab="4"/>
  </bookViews>
  <sheets>
    <sheet name="Antes temporada - municipios" sheetId="2" r:id="rId1"/>
    <sheet name="Antes temporada - ZBS y área" sheetId="1" r:id="rId2"/>
    <sheet name="Temporada - maternidad" sheetId="3" r:id="rId3"/>
    <sheet name="Temporada - ZBS y área" sheetId="4" r:id="rId4"/>
    <sheet name="Todos - municipios" sheetId="5" r:id="rId5"/>
    <sheet name="Todos - ZBS y área" sheetId="6" r:id="rId6"/>
  </sheets>
  <definedNames>
    <definedName name="_xlnm._FilterDatabase" localSheetId="4" hidden="1">'Todos - municipios'!$D$1:$D$47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5" l="1"/>
  <c r="B47" i="5"/>
  <c r="D29" i="5"/>
  <c r="D15" i="5"/>
  <c r="D33" i="5"/>
  <c r="D46" i="5"/>
  <c r="D19" i="5"/>
  <c r="D40" i="5"/>
  <c r="D22" i="5"/>
  <c r="D39" i="5"/>
  <c r="D36" i="5"/>
  <c r="D5" i="5"/>
  <c r="D24" i="5"/>
  <c r="D11" i="5"/>
  <c r="D4" i="5"/>
  <c r="D27" i="5"/>
  <c r="D30" i="5"/>
  <c r="D3" i="5"/>
  <c r="D28" i="5"/>
  <c r="D12" i="5"/>
  <c r="D35" i="5"/>
  <c r="D13" i="5"/>
  <c r="D21" i="5"/>
  <c r="D18" i="5"/>
  <c r="D14" i="5"/>
  <c r="D16" i="5"/>
  <c r="D41" i="5"/>
  <c r="D8" i="5"/>
  <c r="D17" i="5"/>
  <c r="D23" i="5"/>
  <c r="D37" i="5"/>
  <c r="D31" i="5"/>
  <c r="D43" i="5"/>
  <c r="D9" i="5"/>
  <c r="D2" i="5"/>
  <c r="D10" i="5"/>
  <c r="D25" i="5"/>
  <c r="D6" i="5"/>
  <c r="D42" i="5"/>
  <c r="D7" i="5"/>
  <c r="D45" i="5"/>
  <c r="D32" i="5"/>
  <c r="D34" i="5"/>
  <c r="D44" i="5"/>
  <c r="D38" i="5"/>
  <c r="D20" i="5"/>
  <c r="D26" i="5"/>
  <c r="D47" i="5" l="1"/>
  <c r="F12" i="3" l="1"/>
  <c r="E12" i="3"/>
  <c r="D11" i="3"/>
  <c r="C11" i="3"/>
  <c r="B11" i="3"/>
  <c r="E11" i="3" s="1"/>
  <c r="F10" i="3"/>
  <c r="E10" i="3"/>
  <c r="F9" i="3"/>
  <c r="E9" i="3"/>
  <c r="D8" i="3"/>
  <c r="F8" i="3" s="1"/>
  <c r="C8" i="3"/>
  <c r="B8" i="3"/>
  <c r="E8" i="3" s="1"/>
  <c r="F7" i="3"/>
  <c r="E7" i="3"/>
  <c r="F6" i="3"/>
  <c r="E6" i="3"/>
  <c r="F5" i="3"/>
  <c r="E5" i="3"/>
  <c r="F4" i="3"/>
  <c r="E4" i="3"/>
  <c r="F3" i="3"/>
  <c r="E3" i="3"/>
  <c r="F2" i="3"/>
  <c r="E2" i="3"/>
  <c r="F11" i="3" l="1"/>
  <c r="D97" i="1"/>
  <c r="C96" i="1"/>
  <c r="B96" i="1"/>
  <c r="D96" i="1" s="1"/>
  <c r="C91" i="1"/>
  <c r="B91" i="1"/>
  <c r="C85" i="1"/>
  <c r="B85" i="1"/>
  <c r="D85" i="1" s="1"/>
  <c r="C72" i="1"/>
  <c r="B72" i="1"/>
  <c r="C55" i="1"/>
  <c r="B55" i="1"/>
  <c r="D55" i="1" s="1"/>
  <c r="C51" i="1"/>
  <c r="B51" i="1"/>
  <c r="C44" i="1"/>
  <c r="B44" i="1"/>
  <c r="D44" i="1" s="1"/>
  <c r="C33" i="1"/>
  <c r="B33" i="1"/>
  <c r="C16" i="1"/>
  <c r="B16" i="1"/>
  <c r="D16" i="1" s="1"/>
  <c r="D33" i="1" l="1"/>
  <c r="D72" i="1"/>
  <c r="D51" i="1"/>
  <c r="D91" i="1"/>
</calcChain>
</file>

<file path=xl/sharedStrings.xml><?xml version="1.0" encoding="utf-8"?>
<sst xmlns="http://schemas.openxmlformats.org/spreadsheetml/2006/main" count="417" uniqueCount="142">
  <si>
    <t>Murcia/Algezares</t>
  </si>
  <si>
    <t>Murcia/Aljucer</t>
  </si>
  <si>
    <t>Murcia/La Alberca</t>
  </si>
  <si>
    <t>Murcia/Campo de Cartagena</t>
  </si>
  <si>
    <t>Murcia/San Andrés</t>
  </si>
  <si>
    <t>Alcantarilla</t>
  </si>
  <si>
    <t>Murcia/La Ñora</t>
  </si>
  <si>
    <t>Mula</t>
  </si>
  <si>
    <t>Murcia/El Palmar</t>
  </si>
  <si>
    <t>Murcia/Espinardo</t>
  </si>
  <si>
    <t>Murcia/Sangonera La Verde</t>
  </si>
  <si>
    <t>Alcantarilla/Sangonera La Seca</t>
  </si>
  <si>
    <t>Alhama</t>
  </si>
  <si>
    <t>Murcia/Nonduermas</t>
  </si>
  <si>
    <t>Área 1</t>
  </si>
  <si>
    <t>Cartagena/Casco Antiguo</t>
  </si>
  <si>
    <t>Cartagena/Este</t>
  </si>
  <si>
    <t>Cartagena/Los Barreros</t>
  </si>
  <si>
    <t>Cartagena/Mar Menor</t>
  </si>
  <si>
    <t>Cartagena/Pozo Estrecho</t>
  </si>
  <si>
    <t>Fuente Álamo</t>
  </si>
  <si>
    <t>Mazarrón</t>
  </si>
  <si>
    <t>Puerto de Mazarrón</t>
  </si>
  <si>
    <t>Cartagena/Isaac Peral</t>
  </si>
  <si>
    <t>La Unión</t>
  </si>
  <si>
    <t>Cartagena/Oeste</t>
  </si>
  <si>
    <t>Cartagena/Molinos Marfagones</t>
  </si>
  <si>
    <t>Cartagena/San Antón</t>
  </si>
  <si>
    <t>Cartagena/Los Dolores</t>
  </si>
  <si>
    <t>Cartagena/Santa Lucía</t>
  </si>
  <si>
    <t>La Manga</t>
  </si>
  <si>
    <t>Área 2</t>
  </si>
  <si>
    <t>Lorca/La Paca</t>
  </si>
  <si>
    <t>Lorca/San José</t>
  </si>
  <si>
    <t>Lorca/Sutullena</t>
  </si>
  <si>
    <t>Lorca/Centro</t>
  </si>
  <si>
    <t>Totana/Sur</t>
  </si>
  <si>
    <t>Lorca/San Diego</t>
  </si>
  <si>
    <t>Águilas/Sur</t>
  </si>
  <si>
    <t>Totana/Norte</t>
  </si>
  <si>
    <t>Puerto Lumbreras</t>
  </si>
  <si>
    <t>Águilas/Norte</t>
  </si>
  <si>
    <t>Área 3</t>
  </si>
  <si>
    <t>Calasparra</t>
  </si>
  <si>
    <t>Caravaca/Barranda</t>
  </si>
  <si>
    <t>Cehegín</t>
  </si>
  <si>
    <t>Moratalla</t>
  </si>
  <si>
    <t>Bullas</t>
  </si>
  <si>
    <t>Caravaca</t>
  </si>
  <si>
    <t>Área 4</t>
  </si>
  <si>
    <t>Jumilla</t>
  </si>
  <si>
    <t>Yecla/Oeste</t>
  </si>
  <si>
    <t>Yecla/Este</t>
  </si>
  <si>
    <t>Área 5</t>
  </si>
  <si>
    <t>Alguazas</t>
  </si>
  <si>
    <t>Ceutí</t>
  </si>
  <si>
    <t>Lorquí</t>
  </si>
  <si>
    <t>Murcia/Cabezo de Torres</t>
  </si>
  <si>
    <t>Murcia/El Ranero</t>
  </si>
  <si>
    <t>Murcia/Zarandona</t>
  </si>
  <si>
    <t>Murcia/Vista Alegre</t>
  </si>
  <si>
    <t>Murcia/Santa María de Gracia</t>
  </si>
  <si>
    <t>Murcia/Centro</t>
  </si>
  <si>
    <t>Archena</t>
  </si>
  <si>
    <t>Fortuna</t>
  </si>
  <si>
    <t>Molina Sur</t>
  </si>
  <si>
    <t>Las Torres de Cotillas</t>
  </si>
  <si>
    <t>Molina Este</t>
  </si>
  <si>
    <t>Molina Norte</t>
  </si>
  <si>
    <t>Abanilla</t>
  </si>
  <si>
    <t>Área 6</t>
  </si>
  <si>
    <t>Murcia/Puente Tocinos</t>
  </si>
  <si>
    <t>Murcia/Barrio del Carmen</t>
  </si>
  <si>
    <t>Murcia/Llano de Brujas</t>
  </si>
  <si>
    <t>Murcia/Floridablanca</t>
  </si>
  <si>
    <t>Beniel</t>
  </si>
  <si>
    <t>Murcia/Alquerías</t>
  </si>
  <si>
    <t>Murcia/Sur</t>
  </si>
  <si>
    <t>Santomera</t>
  </si>
  <si>
    <t>Murcia/Infante</t>
  </si>
  <si>
    <t>Murcia/Vistabella</t>
  </si>
  <si>
    <t>Murcia/Beniaján</t>
  </si>
  <si>
    <t>Murcia/Monteagudo</t>
  </si>
  <si>
    <t>Área 7</t>
  </si>
  <si>
    <t>San Javier</t>
  </si>
  <si>
    <t>Los Alcázares</t>
  </si>
  <si>
    <t>Torre Pacheco/Este</t>
  </si>
  <si>
    <t>Torre Pacheco/Oeste</t>
  </si>
  <si>
    <t>San Pedro del Pinatar</t>
  </si>
  <si>
    <t>Área 8</t>
  </si>
  <si>
    <t>Abarán</t>
  </si>
  <si>
    <t>Blanca</t>
  </si>
  <si>
    <t>Cieza/Oeste</t>
  </si>
  <si>
    <t>Cieza/Este</t>
  </si>
  <si>
    <t>Área 9</t>
  </si>
  <si>
    <t>Zona básica de salud</t>
  </si>
  <si>
    <t>Inmunizados</t>
  </si>
  <si>
    <t>Población</t>
  </si>
  <si>
    <t>Cobertura</t>
  </si>
  <si>
    <t>Total SMS</t>
  </si>
  <si>
    <t>Municipio</t>
  </si>
  <si>
    <t>Águilas</t>
  </si>
  <si>
    <t>Albudeite</t>
  </si>
  <si>
    <t>Aledo</t>
  </si>
  <si>
    <t>Alhama de Murcia</t>
  </si>
  <si>
    <t>Campos del Río</t>
  </si>
  <si>
    <t>Caravaca de la Cruz</t>
  </si>
  <si>
    <t>Cartagena</t>
  </si>
  <si>
    <t>Cieza</t>
  </si>
  <si>
    <t>Fuente Álamo de Murcia</t>
  </si>
  <si>
    <t>Librilla</t>
  </si>
  <si>
    <t>Lorca</t>
  </si>
  <si>
    <t>Molina de Segura</t>
  </si>
  <si>
    <t>Murcia</t>
  </si>
  <si>
    <t>Ojós</t>
  </si>
  <si>
    <t>Pliego</t>
  </si>
  <si>
    <t>Ricote</t>
  </si>
  <si>
    <t>Torre-Pacheco</t>
  </si>
  <si>
    <t>Totana</t>
  </si>
  <si>
    <t>Ulea</t>
  </si>
  <si>
    <t>Villanueva del Río Segura</t>
  </si>
  <si>
    <t>Yecla</t>
  </si>
  <si>
    <t>Media regional</t>
  </si>
  <si>
    <t>Hospital Clínico Universitario Virgen de la Arrixaca</t>
  </si>
  <si>
    <t>Hospital General Universitario Santa Lucía</t>
  </si>
  <si>
    <t>Hospital Rafael Méndez</t>
  </si>
  <si>
    <t>Hospital Comarcal del Noroeste</t>
  </si>
  <si>
    <t>Hospital Virgen del Castillo</t>
  </si>
  <si>
    <t>Hospital Universitario Los Arcos del Mar Menos</t>
  </si>
  <si>
    <t>Total maternidades SMS</t>
  </si>
  <si>
    <t>Hospital La Vega</t>
  </si>
  <si>
    <t>Hospital Quirón Salud Murcia</t>
  </si>
  <si>
    <t>Total maternidades privadas</t>
  </si>
  <si>
    <t>Total nacidos en martenidades de la Región de Murcia</t>
  </si>
  <si>
    <t>Inmunizados hospitalariamente</t>
  </si>
  <si>
    <t>Recaptados en Primaria</t>
  </si>
  <si>
    <t>Cobertura hospitalaria</t>
  </si>
  <si>
    <t>Cobertura total</t>
  </si>
  <si>
    <t>Maternidad</t>
  </si>
  <si>
    <t>Unión (La)</t>
  </si>
  <si>
    <t>Alcázares (Los)</t>
  </si>
  <si>
    <t>Torres de Cotillas (Las)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</si>
</sst>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0" xfId="0" applyBorder="1"/>
    <xf numFmtId="10" fontId="0" fillId="0" borderId="5" xfId="0" applyNumberFormat="1" applyBorder="1"/>
    <xf numFmtId="0" fontId="1" fillId="0" borderId="6" xfId="0" applyFont="1" applyBorder="1"/>
    <xf numFmtId="0" fontId="1" fillId="0" borderId="7" xfId="0" applyFont="1" applyBorder="1"/>
    <xf numFmtId="10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0" fontId="1" fillId="0" borderId="11" xfId="0" applyNumberFormat="1" applyFont="1" applyBorder="1"/>
    <xf numFmtId="0" fontId="1" fillId="0" borderId="12" xfId="0" applyFont="1" applyBorder="1"/>
    <xf numFmtId="0" fontId="0" fillId="0" borderId="13" xfId="0" applyBorder="1"/>
    <xf numFmtId="0" fontId="1" fillId="0" borderId="14" xfId="0" applyFont="1" applyBorder="1"/>
    <xf numFmtId="3" fontId="1" fillId="0" borderId="10" xfId="0" applyNumberFormat="1" applyFont="1" applyBorder="1"/>
    <xf numFmtId="0" fontId="0" fillId="0" borderId="1" xfId="0" applyBorder="1"/>
    <xf numFmtId="0" fontId="0" fillId="0" borderId="2" xfId="0" applyBorder="1"/>
    <xf numFmtId="10" fontId="0" fillId="0" borderId="3" xfId="0" applyNumberFormat="1" applyBorder="1"/>
    <xf numFmtId="0" fontId="0" fillId="0" borderId="6" xfId="0" applyBorder="1"/>
    <xf numFmtId="0" fontId="0" fillId="0" borderId="7" xfId="0" applyBorder="1"/>
    <xf numFmtId="10" fontId="0" fillId="0" borderId="8" xfId="0" applyNumberFormat="1" applyBorder="1"/>
    <xf numFmtId="10" fontId="1" fillId="0" borderId="7" xfId="0" applyNumberFormat="1" applyFont="1" applyBorder="1"/>
    <xf numFmtId="0" fontId="1" fillId="0" borderId="15" xfId="0" applyFont="1" applyBorder="1"/>
    <xf numFmtId="10" fontId="1" fillId="0" borderId="15" xfId="0" applyNumberFormat="1" applyFont="1" applyBorder="1"/>
    <xf numFmtId="10" fontId="0" fillId="0" borderId="2" xfId="0" applyNumberFormat="1" applyBorder="1"/>
    <xf numFmtId="10" fontId="0" fillId="0" borderId="0" xfId="0" applyNumberFormat="1" applyBorder="1"/>
    <xf numFmtId="0" fontId="1" fillId="0" borderId="16" xfId="0" applyFont="1" applyBorder="1"/>
    <xf numFmtId="10" fontId="1" fillId="0" borderId="17" xfId="0" applyNumberFormat="1" applyFont="1" applyBorder="1"/>
    <xf numFmtId="0" fontId="0" fillId="0" borderId="14" xfId="0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antes</a:t>
            </a:r>
            <a:r>
              <a:rPr lang="es-ES" baseline="0"/>
              <a:t> de temporada - cobertura por municipios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'Antes temporada - municipios'!$A$2:$A$46</c:f>
              <c:strCache>
                <c:ptCount val="45"/>
                <c:pt idx="0">
                  <c:v>Abarán</c:v>
                </c:pt>
                <c:pt idx="1">
                  <c:v>Bullas</c:v>
                </c:pt>
                <c:pt idx="2">
                  <c:v>Cehegín</c:v>
                </c:pt>
                <c:pt idx="3">
                  <c:v>Mazarrón</c:v>
                </c:pt>
                <c:pt idx="4">
                  <c:v>Moratalla</c:v>
                </c:pt>
                <c:pt idx="5">
                  <c:v>Ojós</c:v>
                </c:pt>
                <c:pt idx="6">
                  <c:v>Ricote</c:v>
                </c:pt>
                <c:pt idx="7">
                  <c:v>Archena</c:v>
                </c:pt>
                <c:pt idx="8">
                  <c:v>Cieza</c:v>
                </c:pt>
                <c:pt idx="9">
                  <c:v>Alguazas</c:v>
                </c:pt>
                <c:pt idx="10">
                  <c:v>Ceutí</c:v>
                </c:pt>
                <c:pt idx="11">
                  <c:v>La Unión</c:v>
                </c:pt>
                <c:pt idx="12">
                  <c:v>Fuente Álamo de Murcia</c:v>
                </c:pt>
                <c:pt idx="13">
                  <c:v>Calasparra</c:v>
                </c:pt>
                <c:pt idx="14">
                  <c:v>Jumilla</c:v>
                </c:pt>
                <c:pt idx="15">
                  <c:v>Lorca</c:v>
                </c:pt>
                <c:pt idx="16">
                  <c:v>Blanca</c:v>
                </c:pt>
                <c:pt idx="17">
                  <c:v>Beniel</c:v>
                </c:pt>
                <c:pt idx="18">
                  <c:v>Yecla</c:v>
                </c:pt>
                <c:pt idx="19">
                  <c:v>Totana</c:v>
                </c:pt>
                <c:pt idx="20">
                  <c:v>Mula</c:v>
                </c:pt>
                <c:pt idx="21">
                  <c:v>Santomera</c:v>
                </c:pt>
                <c:pt idx="22">
                  <c:v>Molina de Segura</c:v>
                </c:pt>
                <c:pt idx="23">
                  <c:v>Las Torres de Cotillas</c:v>
                </c:pt>
                <c:pt idx="24">
                  <c:v>Puerto Lumbreras</c:v>
                </c:pt>
                <c:pt idx="25">
                  <c:v>Murcia</c:v>
                </c:pt>
                <c:pt idx="26">
                  <c:v>Pliego</c:v>
                </c:pt>
                <c:pt idx="27">
                  <c:v>Cartagena</c:v>
                </c:pt>
                <c:pt idx="28">
                  <c:v>Villanueva del Río Segura</c:v>
                </c:pt>
                <c:pt idx="29">
                  <c:v>Los Alcázares</c:v>
                </c:pt>
                <c:pt idx="30">
                  <c:v>Lorquí</c:v>
                </c:pt>
                <c:pt idx="31">
                  <c:v>Librilla</c:v>
                </c:pt>
                <c:pt idx="32">
                  <c:v>San Javier</c:v>
                </c:pt>
                <c:pt idx="33">
                  <c:v>Albudeite</c:v>
                </c:pt>
                <c:pt idx="34">
                  <c:v>Caravaca de la Cruz</c:v>
                </c:pt>
                <c:pt idx="35">
                  <c:v>Abanilla</c:v>
                </c:pt>
                <c:pt idx="36">
                  <c:v>Alcantarilla</c:v>
                </c:pt>
                <c:pt idx="37">
                  <c:v>Águilas</c:v>
                </c:pt>
                <c:pt idx="38">
                  <c:v>Fortuna</c:v>
                </c:pt>
                <c:pt idx="39">
                  <c:v>Alhama de Murcia</c:v>
                </c:pt>
                <c:pt idx="40">
                  <c:v>Torre-Pacheco</c:v>
                </c:pt>
                <c:pt idx="41">
                  <c:v>San Pedro del Pinatar</c:v>
                </c:pt>
                <c:pt idx="42">
                  <c:v>Campos del Río</c:v>
                </c:pt>
                <c:pt idx="43">
                  <c:v>Aledo</c:v>
                </c:pt>
                <c:pt idx="44">
                  <c:v>Ulea</c:v>
                </c:pt>
              </c:strCache>
            </c:strRef>
          </c:cat>
          <c:val>
            <c:numRef>
              <c:f>'Antes temporada - municipios'!$D$2:$D$46</c:f>
              <c:numCache>
                <c:formatCode>0.00%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0.98839999999999995</c:v>
                </c:pt>
                <c:pt idx="8">
                  <c:v>0.98750000000000004</c:v>
                </c:pt>
                <c:pt idx="9">
                  <c:v>0.98180000000000001</c:v>
                </c:pt>
                <c:pt idx="10">
                  <c:v>0.98109999999999997</c:v>
                </c:pt>
                <c:pt idx="11">
                  <c:v>0.97889999999999999</c:v>
                </c:pt>
                <c:pt idx="12">
                  <c:v>0.97870000000000001</c:v>
                </c:pt>
                <c:pt idx="13">
                  <c:v>0.97729999999999995</c:v>
                </c:pt>
                <c:pt idx="14">
                  <c:v>0.97560000000000002</c:v>
                </c:pt>
                <c:pt idx="15">
                  <c:v>0.96399999999999997</c:v>
                </c:pt>
                <c:pt idx="16">
                  <c:v>0.95240000000000002</c:v>
                </c:pt>
                <c:pt idx="17">
                  <c:v>0.94589999999999996</c:v>
                </c:pt>
                <c:pt idx="18">
                  <c:v>0.94289999999999996</c:v>
                </c:pt>
                <c:pt idx="19">
                  <c:v>0.94210000000000005</c:v>
                </c:pt>
                <c:pt idx="20">
                  <c:v>0.94030000000000002</c:v>
                </c:pt>
                <c:pt idx="21">
                  <c:v>0.92979999999999996</c:v>
                </c:pt>
                <c:pt idx="22">
                  <c:v>0.92759999999999998</c:v>
                </c:pt>
                <c:pt idx="23">
                  <c:v>0.92469999999999997</c:v>
                </c:pt>
                <c:pt idx="24">
                  <c:v>0.92410000000000003</c:v>
                </c:pt>
                <c:pt idx="25">
                  <c:v>0.91669999999999996</c:v>
                </c:pt>
                <c:pt idx="26">
                  <c:v>0.91669999999999996</c:v>
                </c:pt>
                <c:pt idx="27">
                  <c:v>0.91579999999999995</c:v>
                </c:pt>
                <c:pt idx="28">
                  <c:v>0.91300000000000003</c:v>
                </c:pt>
                <c:pt idx="29">
                  <c:v>0.89739999999999998</c:v>
                </c:pt>
                <c:pt idx="30">
                  <c:v>0.89659999999999995</c:v>
                </c:pt>
                <c:pt idx="31">
                  <c:v>0.89290000000000003</c:v>
                </c:pt>
                <c:pt idx="32">
                  <c:v>0.89259999999999995</c:v>
                </c:pt>
                <c:pt idx="33">
                  <c:v>0.88890000000000002</c:v>
                </c:pt>
                <c:pt idx="34">
                  <c:v>0.88419999999999999</c:v>
                </c:pt>
                <c:pt idx="35">
                  <c:v>0.88239999999999996</c:v>
                </c:pt>
                <c:pt idx="36">
                  <c:v>0.878</c:v>
                </c:pt>
                <c:pt idx="37">
                  <c:v>0.875</c:v>
                </c:pt>
                <c:pt idx="38">
                  <c:v>0.8548</c:v>
                </c:pt>
                <c:pt idx="39">
                  <c:v>0.83930000000000005</c:v>
                </c:pt>
                <c:pt idx="40">
                  <c:v>0.83650000000000002</c:v>
                </c:pt>
                <c:pt idx="41">
                  <c:v>0.8306</c:v>
                </c:pt>
                <c:pt idx="42">
                  <c:v>0.6</c:v>
                </c:pt>
                <c:pt idx="43">
                  <c:v>0.5</c:v>
                </c:pt>
                <c:pt idx="44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1447224"/>
        <c:axId val="501449184"/>
      </c:barChart>
      <c:catAx>
        <c:axId val="501447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1449184"/>
        <c:crosses val="autoZero"/>
        <c:auto val="1"/>
        <c:lblAlgn val="ctr"/>
        <c:lblOffset val="100"/>
        <c:noMultiLvlLbl val="0"/>
      </c:catAx>
      <c:valAx>
        <c:axId val="501449184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1447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</a:t>
            </a:r>
            <a:r>
              <a:rPr lang="es-ES" baseline="0"/>
              <a:t> antes de temporada - cobertura por área sanitaria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942743268202589E-2"/>
          <c:y val="0.18942389972374654"/>
          <c:w val="0.90542351187583037"/>
          <c:h val="0.719199382919180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('Antes temporada - ZBS y área'!$A$16,'Antes temporada - ZBS y área'!$A$33,'Antes temporada - ZBS y área'!$A$44,'Antes temporada - ZBS y área'!$A$51,'Antes temporada - ZBS y área'!$A$55,'Antes temporada - ZBS y área'!$A$72,'Antes temporada - ZBS y área'!$A$85,'Antes temporada - ZBS y área'!$A$91,'Antes temporada - ZBS y área'!$A$96,'Antes temporada - ZBS y área'!$A$97)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SMS</c:v>
                </c:pt>
              </c:strCache>
            </c:strRef>
          </c:cat>
          <c:val>
            <c:numRef>
              <c:f>('Antes temporada - ZBS y área'!$D$16,'Antes temporada - ZBS y área'!$D$33,'Antes temporada - ZBS y área'!$D$44,'Antes temporada - ZBS y área'!$D$51,'Antes temporada - ZBS y área'!$D$55,'Antes temporada - ZBS y área'!$D$72,'Antes temporada - ZBS y área'!$D$85,'Antes temporada - ZBS y área'!$D$91,'Antes temporada - ZBS y área'!$D$96,'Antes temporada - ZBS y área'!$D$97)</c:f>
              <c:numCache>
                <c:formatCode>0.00%</c:formatCode>
                <c:ptCount val="10"/>
                <c:pt idx="0">
                  <c:v>0.93243243243243246</c:v>
                </c:pt>
                <c:pt idx="1">
                  <c:v>0.97680890538033394</c:v>
                </c:pt>
                <c:pt idx="2">
                  <c:v>0.9630156472261735</c:v>
                </c:pt>
                <c:pt idx="3">
                  <c:v>0.97272727272727277</c:v>
                </c:pt>
                <c:pt idx="4">
                  <c:v>0.98799999999999999</c:v>
                </c:pt>
                <c:pt idx="5">
                  <c:v>0.95247148288973382</c:v>
                </c:pt>
                <c:pt idx="6">
                  <c:v>0.95211267605633798</c:v>
                </c:pt>
                <c:pt idx="7">
                  <c:v>0.95011337868480727</c:v>
                </c:pt>
                <c:pt idx="8">
                  <c:v>0.99065420560747663</c:v>
                </c:pt>
                <c:pt idx="9">
                  <c:v>0.95794392523364491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31-41AB-98FE-6E9388984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025480"/>
        <c:axId val="502233752"/>
      </c:barChart>
      <c:catAx>
        <c:axId val="22002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2233752"/>
        <c:crosses val="autoZero"/>
        <c:auto val="1"/>
        <c:lblAlgn val="ctr"/>
        <c:lblOffset val="100"/>
        <c:noMultiLvlLbl val="0"/>
      </c:catAx>
      <c:valAx>
        <c:axId val="5022337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0025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en temporada - cobertura por área</a:t>
            </a:r>
            <a:r>
              <a:rPr lang="es-ES" baseline="0"/>
              <a:t> sanitaria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('Temporada - ZBS y área'!$A$16,'Temporada - ZBS y área'!$A$33,'Temporada - ZBS y área'!$A$44,'Temporada - ZBS y área'!$A$51,'Temporada - ZBS y área'!$A$55,'Temporada - ZBS y área'!$A$72,'Temporada - ZBS y área'!$A$85,'Temporada - ZBS y área'!$A$91,'Temporada - ZBS y área'!$A$96,'Temporada - ZBS y área'!$A$97)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SMS</c:v>
                </c:pt>
              </c:strCache>
            </c:strRef>
          </c:cat>
          <c:val>
            <c:numRef>
              <c:f>('Temporada - ZBS y área'!$D$16,'Temporada - ZBS y área'!$D$33,'Temporada - ZBS y área'!$D$44,'Temporada - ZBS y área'!$D$51,'Temporada - ZBS y área'!$D$55,'Temporada - ZBS y área'!$D$72,'Temporada - ZBS y área'!$D$85,'Temporada - ZBS y área'!$D$91,'Temporada - ZBS y área'!$D$96,'Temporada - ZBS y área'!$D$97)</c:f>
              <c:numCache>
                <c:formatCode>0.00%</c:formatCode>
                <c:ptCount val="10"/>
                <c:pt idx="0">
                  <c:v>0.95307167235494883</c:v>
                </c:pt>
                <c:pt idx="1">
                  <c:v>0.92003514938488573</c:v>
                </c:pt>
                <c:pt idx="2">
                  <c:v>0.96143958868894597</c:v>
                </c:pt>
                <c:pt idx="3">
                  <c:v>0.96385542168674698</c:v>
                </c:pt>
                <c:pt idx="4">
                  <c:v>0.94615384615384612</c:v>
                </c:pt>
                <c:pt idx="5">
                  <c:v>0.96486229819563152</c:v>
                </c:pt>
                <c:pt idx="6">
                  <c:v>0.9582790091264668</c:v>
                </c:pt>
                <c:pt idx="7">
                  <c:v>0.95809523809523811</c:v>
                </c:pt>
                <c:pt idx="8">
                  <c:v>0.96534653465346532</c:v>
                </c:pt>
                <c:pt idx="9">
                  <c:v>0.95166015625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04-441A-9CEF-8D2BA8A53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058328"/>
        <c:axId val="191117464"/>
      </c:barChart>
      <c:catAx>
        <c:axId val="21805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117464"/>
        <c:crosses val="autoZero"/>
        <c:auto val="1"/>
        <c:lblAlgn val="ctr"/>
        <c:lblOffset val="100"/>
        <c:noMultiLvlLbl val="0"/>
      </c:catAx>
      <c:valAx>
        <c:axId val="19111746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058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Todos</a:t>
            </a:r>
            <a:r>
              <a:rPr lang="es-ES" baseline="0"/>
              <a:t> los n</a:t>
            </a:r>
            <a:r>
              <a:rPr lang="es-ES"/>
              <a:t>acidos </a:t>
            </a:r>
            <a:r>
              <a:rPr lang="es-ES" baseline="0"/>
              <a:t>- cobertura por municipios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'Todos - municipios'!$A$2:$A$45</c:f>
              <c:strCache>
                <c:ptCount val="44"/>
                <c:pt idx="0">
                  <c:v>Bullas</c:v>
                </c:pt>
                <c:pt idx="1">
                  <c:v>Moratalla</c:v>
                </c:pt>
                <c:pt idx="2">
                  <c:v>Ojós</c:v>
                </c:pt>
                <c:pt idx="3">
                  <c:v>Ricote</c:v>
                </c:pt>
                <c:pt idx="4">
                  <c:v>Archena</c:v>
                </c:pt>
                <c:pt idx="5">
                  <c:v>Alguazas</c:v>
                </c:pt>
                <c:pt idx="6">
                  <c:v>Cieza</c:v>
                </c:pt>
                <c:pt idx="7">
                  <c:v>Calasparra</c:v>
                </c:pt>
                <c:pt idx="8">
                  <c:v>Blanca</c:v>
                </c:pt>
                <c:pt idx="9">
                  <c:v>Pliego</c:v>
                </c:pt>
                <c:pt idx="10">
                  <c:v>Mazarrón</c:v>
                </c:pt>
                <c:pt idx="11">
                  <c:v>Lorca</c:v>
                </c:pt>
                <c:pt idx="12">
                  <c:v>Jumilla</c:v>
                </c:pt>
                <c:pt idx="13">
                  <c:v>Villanueva del Río Segura</c:v>
                </c:pt>
                <c:pt idx="14">
                  <c:v>Fuente Álamo de Murcia</c:v>
                </c:pt>
                <c:pt idx="15">
                  <c:v>Ceutí</c:v>
                </c:pt>
                <c:pt idx="16">
                  <c:v>Torres de Cotillas (Las)</c:v>
                </c:pt>
                <c:pt idx="17">
                  <c:v>Totana</c:v>
                </c:pt>
                <c:pt idx="18">
                  <c:v>Abarán</c:v>
                </c:pt>
                <c:pt idx="19">
                  <c:v>Librilla</c:v>
                </c:pt>
                <c:pt idx="20">
                  <c:v>Santomera</c:v>
                </c:pt>
                <c:pt idx="21">
                  <c:v>Cehegín</c:v>
                </c:pt>
                <c:pt idx="22">
                  <c:v>Puerto Lumbreras</c:v>
                </c:pt>
                <c:pt idx="23">
                  <c:v>Beniel</c:v>
                </c:pt>
                <c:pt idx="24">
                  <c:v>Abanilla</c:v>
                </c:pt>
                <c:pt idx="25">
                  <c:v>Murcia</c:v>
                </c:pt>
                <c:pt idx="26">
                  <c:v>Molina de Segura</c:v>
                </c:pt>
                <c:pt idx="27">
                  <c:v>Yecla</c:v>
                </c:pt>
                <c:pt idx="28">
                  <c:v>Mula</c:v>
                </c:pt>
                <c:pt idx="29">
                  <c:v>Caravaca de la Cruz</c:v>
                </c:pt>
                <c:pt idx="30">
                  <c:v>Alcázares (Los)</c:v>
                </c:pt>
                <c:pt idx="31">
                  <c:v>Unión (La)</c:v>
                </c:pt>
                <c:pt idx="32">
                  <c:v>Alcantarilla</c:v>
                </c:pt>
                <c:pt idx="33">
                  <c:v>Lorquí</c:v>
                </c:pt>
                <c:pt idx="34">
                  <c:v>San Javier</c:v>
                </c:pt>
                <c:pt idx="35">
                  <c:v>Cartagena</c:v>
                </c:pt>
                <c:pt idx="36">
                  <c:v>Águilas</c:v>
                </c:pt>
                <c:pt idx="37">
                  <c:v>San Pedro del Pinatar</c:v>
                </c:pt>
                <c:pt idx="38">
                  <c:v>Torre-Pacheco</c:v>
                </c:pt>
                <c:pt idx="39">
                  <c:v>Fortuna</c:v>
                </c:pt>
                <c:pt idx="40">
                  <c:v>Alhama de Murcia</c:v>
                </c:pt>
                <c:pt idx="41">
                  <c:v>Campos del Río</c:v>
                </c:pt>
                <c:pt idx="42">
                  <c:v>Albudeite</c:v>
                </c:pt>
                <c:pt idx="43">
                  <c:v>Aledo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'Todos - municipios'!$A$2:$A$46</c:f>
              <c:strCache>
                <c:ptCount val="45"/>
                <c:pt idx="0">
                  <c:v>Bullas</c:v>
                </c:pt>
                <c:pt idx="1">
                  <c:v>Moratalla</c:v>
                </c:pt>
                <c:pt idx="2">
                  <c:v>Ojós</c:v>
                </c:pt>
                <c:pt idx="3">
                  <c:v>Ricote</c:v>
                </c:pt>
                <c:pt idx="4">
                  <c:v>Archena</c:v>
                </c:pt>
                <c:pt idx="5">
                  <c:v>Alguazas</c:v>
                </c:pt>
                <c:pt idx="6">
                  <c:v>Cieza</c:v>
                </c:pt>
                <c:pt idx="7">
                  <c:v>Calasparra</c:v>
                </c:pt>
                <c:pt idx="8">
                  <c:v>Blanca</c:v>
                </c:pt>
                <c:pt idx="9">
                  <c:v>Pliego</c:v>
                </c:pt>
                <c:pt idx="10">
                  <c:v>Mazarrón</c:v>
                </c:pt>
                <c:pt idx="11">
                  <c:v>Lorca</c:v>
                </c:pt>
                <c:pt idx="12">
                  <c:v>Jumilla</c:v>
                </c:pt>
                <c:pt idx="13">
                  <c:v>Villanueva del Río Segura</c:v>
                </c:pt>
                <c:pt idx="14">
                  <c:v>Fuente Álamo de Murcia</c:v>
                </c:pt>
                <c:pt idx="15">
                  <c:v>Ceutí</c:v>
                </c:pt>
                <c:pt idx="16">
                  <c:v>Torres de Cotillas (Las)</c:v>
                </c:pt>
                <c:pt idx="17">
                  <c:v>Totana</c:v>
                </c:pt>
                <c:pt idx="18">
                  <c:v>Abarán</c:v>
                </c:pt>
                <c:pt idx="19">
                  <c:v>Librilla</c:v>
                </c:pt>
                <c:pt idx="20">
                  <c:v>Santomera</c:v>
                </c:pt>
                <c:pt idx="21">
                  <c:v>Cehegín</c:v>
                </c:pt>
                <c:pt idx="22">
                  <c:v>Puerto Lumbreras</c:v>
                </c:pt>
                <c:pt idx="23">
                  <c:v>Beniel</c:v>
                </c:pt>
                <c:pt idx="24">
                  <c:v>Abanilla</c:v>
                </c:pt>
                <c:pt idx="25">
                  <c:v>Murcia</c:v>
                </c:pt>
                <c:pt idx="26">
                  <c:v>Molina de Segura</c:v>
                </c:pt>
                <c:pt idx="27">
                  <c:v>Yecla</c:v>
                </c:pt>
                <c:pt idx="28">
                  <c:v>Mula</c:v>
                </c:pt>
                <c:pt idx="29">
                  <c:v>Caravaca de la Cruz</c:v>
                </c:pt>
                <c:pt idx="30">
                  <c:v>Alcázares (Los)</c:v>
                </c:pt>
                <c:pt idx="31">
                  <c:v>Unión (La)</c:v>
                </c:pt>
                <c:pt idx="32">
                  <c:v>Alcantarilla</c:v>
                </c:pt>
                <c:pt idx="33">
                  <c:v>Lorquí</c:v>
                </c:pt>
                <c:pt idx="34">
                  <c:v>San Javier</c:v>
                </c:pt>
                <c:pt idx="35">
                  <c:v>Cartagena</c:v>
                </c:pt>
                <c:pt idx="36">
                  <c:v>Águilas</c:v>
                </c:pt>
                <c:pt idx="37">
                  <c:v>San Pedro del Pinatar</c:v>
                </c:pt>
                <c:pt idx="38">
                  <c:v>Torre-Pacheco</c:v>
                </c:pt>
                <c:pt idx="39">
                  <c:v>Fortuna</c:v>
                </c:pt>
                <c:pt idx="40">
                  <c:v>Alhama de Murcia</c:v>
                </c:pt>
                <c:pt idx="41">
                  <c:v>Campos del Río</c:v>
                </c:pt>
                <c:pt idx="42">
                  <c:v>Albudeite</c:v>
                </c:pt>
                <c:pt idx="43">
                  <c:v>Aledo</c:v>
                </c:pt>
                <c:pt idx="44">
                  <c:v>Ulea</c:v>
                </c:pt>
              </c:strCache>
            </c:strRef>
          </c:cat>
          <c:val>
            <c:numRef>
              <c:f>'Todos - municipios'!$D$2:$D$46</c:f>
              <c:numCache>
                <c:formatCode>0.00%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0.98773006134969321</c:v>
                </c:pt>
                <c:pt idx="5">
                  <c:v>0.98245614035087714</c:v>
                </c:pt>
                <c:pt idx="6">
                  <c:v>0.97938144329896903</c:v>
                </c:pt>
                <c:pt idx="7">
                  <c:v>0.97727272727272729</c:v>
                </c:pt>
                <c:pt idx="8">
                  <c:v>0.97499999999999998</c:v>
                </c:pt>
                <c:pt idx="9">
                  <c:v>0.967741935483871</c:v>
                </c:pt>
                <c:pt idx="10">
                  <c:v>0.96268656716417911</c:v>
                </c:pt>
                <c:pt idx="11">
                  <c:v>0.95857988165680474</c:v>
                </c:pt>
                <c:pt idx="12">
                  <c:v>0.95833333333333337</c:v>
                </c:pt>
                <c:pt idx="13">
                  <c:v>0.95652173913043481</c:v>
                </c:pt>
                <c:pt idx="14">
                  <c:v>0.94897959183673475</c:v>
                </c:pt>
                <c:pt idx="15">
                  <c:v>0.94736842105263153</c:v>
                </c:pt>
                <c:pt idx="16">
                  <c:v>0.94594594594594594</c:v>
                </c:pt>
                <c:pt idx="17">
                  <c:v>0.94525547445255476</c:v>
                </c:pt>
                <c:pt idx="18">
                  <c:v>0.94339622641509435</c:v>
                </c:pt>
                <c:pt idx="19">
                  <c:v>0.94339622641509435</c:v>
                </c:pt>
                <c:pt idx="20">
                  <c:v>0.94308943089430897</c:v>
                </c:pt>
                <c:pt idx="21">
                  <c:v>0.93877551020408168</c:v>
                </c:pt>
                <c:pt idx="22">
                  <c:v>0.9375</c:v>
                </c:pt>
                <c:pt idx="23">
                  <c:v>0.93684210526315792</c:v>
                </c:pt>
                <c:pt idx="24">
                  <c:v>0.93548387096774188</c:v>
                </c:pt>
                <c:pt idx="25">
                  <c:v>0.93464386009701306</c:v>
                </c:pt>
                <c:pt idx="26">
                  <c:v>0.93450479233226835</c:v>
                </c:pt>
                <c:pt idx="27">
                  <c:v>0.93311036789297663</c:v>
                </c:pt>
                <c:pt idx="28">
                  <c:v>0.93288590604026844</c:v>
                </c:pt>
                <c:pt idx="29">
                  <c:v>0.93069306930693074</c:v>
                </c:pt>
                <c:pt idx="30">
                  <c:v>0.92899408284023666</c:v>
                </c:pt>
                <c:pt idx="31">
                  <c:v>0.92682926829268297</c:v>
                </c:pt>
                <c:pt idx="32">
                  <c:v>0.91907514450867056</c:v>
                </c:pt>
                <c:pt idx="33">
                  <c:v>0.91803278688524592</c:v>
                </c:pt>
                <c:pt idx="34">
                  <c:v>0.91304347826086951</c:v>
                </c:pt>
                <c:pt idx="35">
                  <c:v>0.91179839633447879</c:v>
                </c:pt>
                <c:pt idx="36">
                  <c:v>0.90909090909090906</c:v>
                </c:pt>
                <c:pt idx="37">
                  <c:v>0.90131578947368418</c:v>
                </c:pt>
                <c:pt idx="38">
                  <c:v>0.89835164835164838</c:v>
                </c:pt>
                <c:pt idx="39">
                  <c:v>0.89090909090909087</c:v>
                </c:pt>
                <c:pt idx="40">
                  <c:v>0.87980769230769229</c:v>
                </c:pt>
                <c:pt idx="41">
                  <c:v>0.875</c:v>
                </c:pt>
                <c:pt idx="42">
                  <c:v>0.85</c:v>
                </c:pt>
                <c:pt idx="43">
                  <c:v>0.66666666666666663</c:v>
                </c:pt>
                <c:pt idx="44">
                  <c:v>0.66666666666666663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630808"/>
        <c:axId val="37637080"/>
      </c:barChart>
      <c:catAx>
        <c:axId val="37630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637080"/>
        <c:crosses val="autoZero"/>
        <c:auto val="1"/>
        <c:lblAlgn val="ctr"/>
        <c:lblOffset val="100"/>
        <c:noMultiLvlLbl val="0"/>
      </c:catAx>
      <c:valAx>
        <c:axId val="37637080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630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Todos los nacidos - cobertura por área</a:t>
            </a:r>
            <a:r>
              <a:rPr lang="es-ES" baseline="0"/>
              <a:t> sanitaria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('Todos - ZBS y área'!$A$16,'Todos - ZBS y área'!$A$33,'Todos - ZBS y área'!$A$44,'Todos - ZBS y área'!$A$51,'Todos - ZBS y área'!$A$55,'Todos - ZBS y área'!$A$72,'Todos - ZBS y área'!$A$85,'Todos - ZBS y área'!$A$91,'Todos - ZBS y área'!$A$96,'Todos - ZBS y área'!$A$97)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SMS</c:v>
                </c:pt>
              </c:strCache>
            </c:strRef>
          </c:cat>
          <c:val>
            <c:numRef>
              <c:f>('Todos - ZBS y área'!$D$16,'Todos - ZBS y área'!$D$33,'Todos - ZBS y área'!$D$44,'Todos - ZBS y área'!$D$51,'Todos - ZBS y área'!$D$55,'Todos - ZBS y área'!$D$72,'Todos - ZBS y área'!$D$85,'Todos - ZBS y área'!$D$91,'Todos - ZBS y área'!$D$96,'Todos - ZBS y área'!$D$97)</c:f>
              <c:numCache>
                <c:formatCode>0.00%</c:formatCode>
                <c:ptCount val="10"/>
                <c:pt idx="0">
                  <c:v>0.94303242769500439</c:v>
                </c:pt>
                <c:pt idx="1">
                  <c:v>0.94765342960288812</c:v>
                </c:pt>
                <c:pt idx="2">
                  <c:v>0.96218771100607703</c:v>
                </c:pt>
                <c:pt idx="3">
                  <c:v>0.96801705756929635</c:v>
                </c:pt>
                <c:pt idx="4">
                  <c:v>0.96666666666666667</c:v>
                </c:pt>
                <c:pt idx="5">
                  <c:v>0.9586698337292161</c:v>
                </c:pt>
                <c:pt idx="6">
                  <c:v>0.95531482735274209</c:v>
                </c:pt>
                <c:pt idx="7">
                  <c:v>0.95445134575569357</c:v>
                </c:pt>
                <c:pt idx="8">
                  <c:v>0.97836538461538458</c:v>
                </c:pt>
                <c:pt idx="9">
                  <c:v>0.95470558631102165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5B-496D-882E-995E7670D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540360"/>
        <c:axId val="188604328"/>
      </c:barChart>
      <c:catAx>
        <c:axId val="18954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604328"/>
        <c:crosses val="autoZero"/>
        <c:auto val="1"/>
        <c:lblAlgn val="ctr"/>
        <c:lblOffset val="100"/>
        <c:noMultiLvlLbl val="0"/>
      </c:catAx>
      <c:valAx>
        <c:axId val="1886043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54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419099</xdr:colOff>
      <xdr:row>1</xdr:row>
      <xdr:rowOff>19050</xdr:rowOff>
    </xdr:from>
    <xdr:to>
      <xdr:col>11</xdr:col>
      <xdr:colOff>733424</xdr:colOff>
      <xdr:row>41</xdr:row>
      <xdr:rowOff>152400</xdr:rowOff>
    </xdr:to>
    <xdr:graphicFrame macro="">
      <xdr:nvGraphicFramePr>
        <xdr:cNvPr id="2" name="Gráfico 1" descr="Cobertura de inmunización frente a VRS con nirsevimab en nacidos en temporada (29 de septiembre 2025 a 31 de marzo 2026) por municipio" title="Cobertura inmunizados nirsevimab durante temporad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</xdr:row>
      <xdr:rowOff>80961</xdr:rowOff>
    </xdr:from>
    <xdr:to>
      <xdr:col>13</xdr:col>
      <xdr:colOff>647700</xdr:colOff>
      <xdr:row>19</xdr:row>
      <xdr:rowOff>47624</xdr:rowOff>
    </xdr:to>
    <xdr:graphicFrame macro="">
      <xdr:nvGraphicFramePr>
        <xdr:cNvPr id="3" name="Gráfico 2" descr="Cobertura de inmunización frente a VRS con nirsevimab en nacidos antes de temporada (1 de abril a 28 de septiembre 2025) por área sanitaria" title="Cobertura inmunizados nirsevimab antes de temporad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2</xdr:row>
      <xdr:rowOff>80962</xdr:rowOff>
    </xdr:from>
    <xdr:to>
      <xdr:col>13</xdr:col>
      <xdr:colOff>552450</xdr:colOff>
      <xdr:row>18</xdr:row>
      <xdr:rowOff>152400</xdr:rowOff>
    </xdr:to>
    <xdr:graphicFrame macro="">
      <xdr:nvGraphicFramePr>
        <xdr:cNvPr id="2" name="Gráfico 1" descr="Cobertura de inmunización frente a VRS con nirsevimab en nacidos durante temporada (29 de septiembre 2025 a 31 de marzo 2026) por área sanitaria" title="Cobertura inmunizados durante temporad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0</xdr:rowOff>
    </xdr:from>
    <xdr:to>
      <xdr:col>12</xdr:col>
      <xdr:colOff>28575</xdr:colOff>
      <xdr:row>41</xdr:row>
      <xdr:rowOff>133350</xdr:rowOff>
    </xdr:to>
    <xdr:graphicFrame macro="">
      <xdr:nvGraphicFramePr>
        <xdr:cNvPr id="2" name="Gráfico 1" descr="Cobertura de inmunización frente a VRS con nirsevimab en todos los nacidos del 1 de abril 2025 a 31 de marzo 2026 por municipio" title="Cobertura inmunizados nirsevimab todos los nacido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2</xdr:row>
      <xdr:rowOff>80962</xdr:rowOff>
    </xdr:from>
    <xdr:to>
      <xdr:col>13</xdr:col>
      <xdr:colOff>552450</xdr:colOff>
      <xdr:row>18</xdr:row>
      <xdr:rowOff>152400</xdr:rowOff>
    </xdr:to>
    <xdr:graphicFrame macro="">
      <xdr:nvGraphicFramePr>
        <xdr:cNvPr id="2" name="Gráfico 1" descr="Cobertura de inmunización frente a VRS con nirsevimab en todos los nacidos de 1 de abril 2025 a 31 de marzo 2026 por área sanitaria" title="Cobertura inmunizados todo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" workbookViewId="0">
      <selection activeCell="N8" sqref="N8"/>
    </sheetView>
  </sheetViews>
  <sheetFormatPr baseColWidth="10" defaultRowHeight="15" x14ac:dyDescent="0.25"/>
  <cols>
    <col min="1" max="1" width="23.57031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ht="15.75" thickBot="1" x14ac:dyDescent="0.3">
      <c r="A1" s="8" t="s">
        <v>100</v>
      </c>
      <c r="B1" s="9" t="s">
        <v>96</v>
      </c>
      <c r="C1" s="9" t="s">
        <v>97</v>
      </c>
      <c r="D1" s="10" t="s">
        <v>98</v>
      </c>
    </row>
    <row r="2" spans="1:4" x14ac:dyDescent="0.25">
      <c r="A2" s="16" t="s">
        <v>90</v>
      </c>
      <c r="B2" s="17">
        <v>38</v>
      </c>
      <c r="C2" s="17">
        <v>38</v>
      </c>
      <c r="D2" s="18">
        <v>1</v>
      </c>
    </row>
    <row r="3" spans="1:4" x14ac:dyDescent="0.25">
      <c r="A3" s="2" t="s">
        <v>47</v>
      </c>
      <c r="B3" s="3">
        <v>43</v>
      </c>
      <c r="C3" s="3">
        <v>43</v>
      </c>
      <c r="D3" s="4">
        <v>1</v>
      </c>
    </row>
    <row r="4" spans="1:4" x14ac:dyDescent="0.25">
      <c r="A4" s="2" t="s">
        <v>45</v>
      </c>
      <c r="B4" s="3">
        <v>35</v>
      </c>
      <c r="C4" s="3">
        <v>35</v>
      </c>
      <c r="D4" s="4">
        <v>1</v>
      </c>
    </row>
    <row r="5" spans="1:4" x14ac:dyDescent="0.25">
      <c r="A5" s="2" t="s">
        <v>21</v>
      </c>
      <c r="B5" s="3">
        <v>138</v>
      </c>
      <c r="C5" s="3">
        <v>138</v>
      </c>
      <c r="D5" s="4">
        <v>1</v>
      </c>
    </row>
    <row r="6" spans="1:4" x14ac:dyDescent="0.25">
      <c r="A6" s="2" t="s">
        <v>46</v>
      </c>
      <c r="B6" s="3">
        <v>14</v>
      </c>
      <c r="C6" s="3">
        <v>14</v>
      </c>
      <c r="D6" s="4">
        <v>1</v>
      </c>
    </row>
    <row r="7" spans="1:4" x14ac:dyDescent="0.25">
      <c r="A7" s="2" t="s">
        <v>114</v>
      </c>
      <c r="B7" s="3">
        <v>1</v>
      </c>
      <c r="C7" s="3">
        <v>1</v>
      </c>
      <c r="D7" s="4">
        <v>1</v>
      </c>
    </row>
    <row r="8" spans="1:4" x14ac:dyDescent="0.25">
      <c r="A8" s="2" t="s">
        <v>116</v>
      </c>
      <c r="B8" s="3">
        <v>1</v>
      </c>
      <c r="C8" s="3">
        <v>1</v>
      </c>
      <c r="D8" s="4">
        <v>1</v>
      </c>
    </row>
    <row r="9" spans="1:4" x14ac:dyDescent="0.25">
      <c r="A9" s="2" t="s">
        <v>63</v>
      </c>
      <c r="B9" s="3">
        <v>85</v>
      </c>
      <c r="C9" s="3">
        <v>86</v>
      </c>
      <c r="D9" s="4">
        <v>0.98839999999999995</v>
      </c>
    </row>
    <row r="10" spans="1:4" x14ac:dyDescent="0.25">
      <c r="A10" s="2" t="s">
        <v>108</v>
      </c>
      <c r="B10" s="3">
        <v>158</v>
      </c>
      <c r="C10" s="3">
        <v>160</v>
      </c>
      <c r="D10" s="4">
        <v>0.98750000000000004</v>
      </c>
    </row>
    <row r="11" spans="1:4" x14ac:dyDescent="0.25">
      <c r="A11" s="2" t="s">
        <v>54</v>
      </c>
      <c r="B11" s="3">
        <v>54</v>
      </c>
      <c r="C11" s="3">
        <v>55</v>
      </c>
      <c r="D11" s="4">
        <v>0.98180000000000001</v>
      </c>
    </row>
    <row r="12" spans="1:4" x14ac:dyDescent="0.25">
      <c r="A12" s="2" t="s">
        <v>55</v>
      </c>
      <c r="B12" s="3">
        <v>52</v>
      </c>
      <c r="C12" s="3">
        <v>53</v>
      </c>
      <c r="D12" s="4">
        <v>0.98109999999999997</v>
      </c>
    </row>
    <row r="13" spans="1:4" x14ac:dyDescent="0.25">
      <c r="A13" s="2" t="s">
        <v>24</v>
      </c>
      <c r="B13" s="3">
        <v>93</v>
      </c>
      <c r="C13" s="3">
        <v>95</v>
      </c>
      <c r="D13" s="4">
        <v>0.97889999999999999</v>
      </c>
    </row>
    <row r="14" spans="1:4" x14ac:dyDescent="0.25">
      <c r="A14" s="2" t="s">
        <v>109</v>
      </c>
      <c r="B14" s="3">
        <v>92</v>
      </c>
      <c r="C14" s="3">
        <v>94</v>
      </c>
      <c r="D14" s="4">
        <v>0.97870000000000001</v>
      </c>
    </row>
    <row r="15" spans="1:4" x14ac:dyDescent="0.25">
      <c r="A15" s="2" t="s">
        <v>43</v>
      </c>
      <c r="B15" s="3">
        <v>43</v>
      </c>
      <c r="C15" s="3">
        <v>44</v>
      </c>
      <c r="D15" s="4">
        <v>0.97729999999999995</v>
      </c>
    </row>
    <row r="16" spans="1:4" x14ac:dyDescent="0.25">
      <c r="A16" s="2" t="s">
        <v>50</v>
      </c>
      <c r="B16" s="3">
        <v>120</v>
      </c>
      <c r="C16" s="3">
        <v>123</v>
      </c>
      <c r="D16" s="4">
        <v>0.97560000000000002</v>
      </c>
    </row>
    <row r="17" spans="1:4" x14ac:dyDescent="0.25">
      <c r="A17" s="2" t="s">
        <v>111</v>
      </c>
      <c r="B17" s="3">
        <v>375</v>
      </c>
      <c r="C17" s="3">
        <v>389</v>
      </c>
      <c r="D17" s="4">
        <v>0.96399999999999997</v>
      </c>
    </row>
    <row r="18" spans="1:4" x14ac:dyDescent="0.25">
      <c r="A18" s="2" t="s">
        <v>91</v>
      </c>
      <c r="B18" s="3">
        <v>20</v>
      </c>
      <c r="C18" s="3">
        <v>21</v>
      </c>
      <c r="D18" s="4">
        <v>0.95240000000000002</v>
      </c>
    </row>
    <row r="19" spans="1:4" x14ac:dyDescent="0.25">
      <c r="A19" s="2" t="s">
        <v>75</v>
      </c>
      <c r="B19" s="3">
        <v>35</v>
      </c>
      <c r="C19" s="3">
        <v>37</v>
      </c>
      <c r="D19" s="4">
        <v>0.94589999999999996</v>
      </c>
    </row>
    <row r="20" spans="1:4" x14ac:dyDescent="0.25">
      <c r="A20" s="2" t="s">
        <v>121</v>
      </c>
      <c r="B20" s="3">
        <v>132</v>
      </c>
      <c r="C20" s="3">
        <v>140</v>
      </c>
      <c r="D20" s="4">
        <v>0.94289999999999996</v>
      </c>
    </row>
    <row r="21" spans="1:4" x14ac:dyDescent="0.25">
      <c r="A21" s="2" t="s">
        <v>118</v>
      </c>
      <c r="B21" s="3">
        <v>114</v>
      </c>
      <c r="C21" s="3">
        <v>121</v>
      </c>
      <c r="D21" s="4">
        <v>0.94210000000000005</v>
      </c>
    </row>
    <row r="22" spans="1:4" x14ac:dyDescent="0.25">
      <c r="A22" s="2" t="s">
        <v>7</v>
      </c>
      <c r="B22" s="3">
        <v>63</v>
      </c>
      <c r="C22" s="3">
        <v>67</v>
      </c>
      <c r="D22" s="4">
        <v>0.94030000000000002</v>
      </c>
    </row>
    <row r="23" spans="1:4" x14ac:dyDescent="0.25">
      <c r="A23" s="2" t="s">
        <v>78</v>
      </c>
      <c r="B23" s="3">
        <v>53</v>
      </c>
      <c r="C23" s="3">
        <v>57</v>
      </c>
      <c r="D23" s="4">
        <v>0.92979999999999996</v>
      </c>
    </row>
    <row r="24" spans="1:4" x14ac:dyDescent="0.25">
      <c r="A24" s="2" t="s">
        <v>112</v>
      </c>
      <c r="B24" s="3">
        <v>282</v>
      </c>
      <c r="C24" s="3">
        <v>304</v>
      </c>
      <c r="D24" s="4">
        <v>0.92759999999999998</v>
      </c>
    </row>
    <row r="25" spans="1:4" x14ac:dyDescent="0.25">
      <c r="A25" s="2" t="s">
        <v>66</v>
      </c>
      <c r="B25" s="3">
        <v>86</v>
      </c>
      <c r="C25" s="3">
        <v>93</v>
      </c>
      <c r="D25" s="4">
        <v>0.92469999999999997</v>
      </c>
    </row>
    <row r="26" spans="1:4" x14ac:dyDescent="0.25">
      <c r="A26" s="2" t="s">
        <v>40</v>
      </c>
      <c r="B26" s="3">
        <v>73</v>
      </c>
      <c r="C26" s="3">
        <v>79</v>
      </c>
      <c r="D26" s="4">
        <v>0.92410000000000003</v>
      </c>
    </row>
    <row r="27" spans="1:4" x14ac:dyDescent="0.25">
      <c r="A27" s="2" t="s">
        <v>113</v>
      </c>
      <c r="B27" s="3">
        <v>1716</v>
      </c>
      <c r="C27" s="3">
        <v>1872</v>
      </c>
      <c r="D27" s="4">
        <v>0.91669999999999996</v>
      </c>
    </row>
    <row r="28" spans="1:4" x14ac:dyDescent="0.25">
      <c r="A28" s="2" t="s">
        <v>115</v>
      </c>
      <c r="B28" s="3">
        <v>11</v>
      </c>
      <c r="C28" s="3">
        <v>12</v>
      </c>
      <c r="D28" s="4">
        <v>0.91669999999999996</v>
      </c>
    </row>
    <row r="29" spans="1:4" x14ac:dyDescent="0.25">
      <c r="A29" s="2" t="s">
        <v>107</v>
      </c>
      <c r="B29" s="3">
        <v>772</v>
      </c>
      <c r="C29" s="3">
        <v>843</v>
      </c>
      <c r="D29" s="4">
        <v>0.91579999999999995</v>
      </c>
    </row>
    <row r="30" spans="1:4" x14ac:dyDescent="0.25">
      <c r="A30" s="2" t="s">
        <v>120</v>
      </c>
      <c r="B30" s="3">
        <v>21</v>
      </c>
      <c r="C30" s="3">
        <v>23</v>
      </c>
      <c r="D30" s="4">
        <v>0.91300000000000003</v>
      </c>
    </row>
    <row r="31" spans="1:4" x14ac:dyDescent="0.25">
      <c r="A31" s="2" t="s">
        <v>85</v>
      </c>
      <c r="B31" s="3">
        <v>70</v>
      </c>
      <c r="C31" s="3">
        <v>78</v>
      </c>
      <c r="D31" s="4">
        <v>0.89739999999999998</v>
      </c>
    </row>
    <row r="32" spans="1:4" x14ac:dyDescent="0.25">
      <c r="A32" s="2" t="s">
        <v>56</v>
      </c>
      <c r="B32" s="3">
        <v>26</v>
      </c>
      <c r="C32" s="3">
        <v>29</v>
      </c>
      <c r="D32" s="4">
        <v>0.89659999999999995</v>
      </c>
    </row>
    <row r="33" spans="1:4" x14ac:dyDescent="0.25">
      <c r="A33" s="2" t="s">
        <v>110</v>
      </c>
      <c r="B33" s="3">
        <v>25</v>
      </c>
      <c r="C33" s="3">
        <v>28</v>
      </c>
      <c r="D33" s="4">
        <v>0.89290000000000003</v>
      </c>
    </row>
    <row r="34" spans="1:4" x14ac:dyDescent="0.25">
      <c r="A34" s="2" t="s">
        <v>84</v>
      </c>
      <c r="B34" s="3">
        <v>133</v>
      </c>
      <c r="C34" s="3">
        <v>149</v>
      </c>
      <c r="D34" s="4">
        <v>0.89259999999999995</v>
      </c>
    </row>
    <row r="35" spans="1:4" x14ac:dyDescent="0.25">
      <c r="A35" s="2" t="s">
        <v>102</v>
      </c>
      <c r="B35" s="3">
        <v>8</v>
      </c>
      <c r="C35" s="3">
        <v>9</v>
      </c>
      <c r="D35" s="4">
        <v>0.88890000000000002</v>
      </c>
    </row>
    <row r="36" spans="1:4" x14ac:dyDescent="0.25">
      <c r="A36" s="2" t="s">
        <v>106</v>
      </c>
      <c r="B36" s="3">
        <v>84</v>
      </c>
      <c r="C36" s="3">
        <v>95</v>
      </c>
      <c r="D36" s="4">
        <v>0.88419999999999999</v>
      </c>
    </row>
    <row r="37" spans="1:4" x14ac:dyDescent="0.25">
      <c r="A37" s="2" t="s">
        <v>69</v>
      </c>
      <c r="B37" s="3">
        <v>15</v>
      </c>
      <c r="C37" s="3">
        <v>17</v>
      </c>
      <c r="D37" s="4">
        <v>0.88239999999999996</v>
      </c>
    </row>
    <row r="38" spans="1:4" x14ac:dyDescent="0.25">
      <c r="A38" s="2" t="s">
        <v>5</v>
      </c>
      <c r="B38" s="3">
        <v>144</v>
      </c>
      <c r="C38" s="3">
        <v>164</v>
      </c>
      <c r="D38" s="4">
        <v>0.878</v>
      </c>
    </row>
    <row r="39" spans="1:4" x14ac:dyDescent="0.25">
      <c r="A39" s="2" t="s">
        <v>101</v>
      </c>
      <c r="B39" s="3">
        <v>140</v>
      </c>
      <c r="C39" s="3">
        <v>160</v>
      </c>
      <c r="D39" s="4">
        <v>0.875</v>
      </c>
    </row>
    <row r="40" spans="1:4" x14ac:dyDescent="0.25">
      <c r="A40" s="2" t="s">
        <v>64</v>
      </c>
      <c r="B40" s="3">
        <v>53</v>
      </c>
      <c r="C40" s="3">
        <v>62</v>
      </c>
      <c r="D40" s="4">
        <v>0.8548</v>
      </c>
    </row>
    <row r="41" spans="1:4" x14ac:dyDescent="0.25">
      <c r="A41" s="2" t="s">
        <v>104</v>
      </c>
      <c r="B41" s="3">
        <v>94</v>
      </c>
      <c r="C41" s="3">
        <v>112</v>
      </c>
      <c r="D41" s="4">
        <v>0.83930000000000005</v>
      </c>
    </row>
    <row r="42" spans="1:4" x14ac:dyDescent="0.25">
      <c r="A42" s="2" t="s">
        <v>117</v>
      </c>
      <c r="B42" s="3">
        <v>133</v>
      </c>
      <c r="C42" s="3">
        <v>159</v>
      </c>
      <c r="D42" s="4">
        <v>0.83650000000000002</v>
      </c>
    </row>
    <row r="43" spans="1:4" x14ac:dyDescent="0.25">
      <c r="A43" s="2" t="s">
        <v>88</v>
      </c>
      <c r="B43" s="3">
        <v>103</v>
      </c>
      <c r="C43" s="3">
        <v>124</v>
      </c>
      <c r="D43" s="4">
        <v>0.8306</v>
      </c>
    </row>
    <row r="44" spans="1:4" x14ac:dyDescent="0.25">
      <c r="A44" s="2" t="s">
        <v>105</v>
      </c>
      <c r="B44" s="3">
        <v>3</v>
      </c>
      <c r="C44" s="3">
        <v>5</v>
      </c>
      <c r="D44" s="4">
        <v>0.6</v>
      </c>
    </row>
    <row r="45" spans="1:4" x14ac:dyDescent="0.25">
      <c r="A45" s="2" t="s">
        <v>103</v>
      </c>
      <c r="B45" s="3">
        <v>1</v>
      </c>
      <c r="C45" s="3">
        <v>2</v>
      </c>
      <c r="D45" s="4">
        <v>0.5</v>
      </c>
    </row>
    <row r="46" spans="1:4" ht="15.75" thickBot="1" x14ac:dyDescent="0.3">
      <c r="A46" s="19" t="s">
        <v>119</v>
      </c>
      <c r="B46" s="20">
        <v>1</v>
      </c>
      <c r="C46" s="20">
        <v>2</v>
      </c>
      <c r="D46" s="21">
        <v>0.5</v>
      </c>
    </row>
    <row r="47" spans="1:4" ht="15.75" thickBot="1" x14ac:dyDescent="0.3">
      <c r="A47" s="8" t="s">
        <v>122</v>
      </c>
      <c r="B47" s="15">
        <v>5753</v>
      </c>
      <c r="C47" s="15">
        <v>6233</v>
      </c>
      <c r="D47" s="11">
        <v>0.92300000000000004</v>
      </c>
    </row>
  </sheetData>
  <sortState ref="A2:D46">
    <sortCondition descending="1" ref="D2:D4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zoomScaleNormal="100" workbookViewId="0">
      <selection sqref="A1:D1048576"/>
    </sheetView>
  </sheetViews>
  <sheetFormatPr baseColWidth="10" defaultRowHeight="15" x14ac:dyDescent="0.25"/>
  <cols>
    <col min="1" max="1" width="29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s="1" customFormat="1" ht="15.75" thickBot="1" x14ac:dyDescent="0.3">
      <c r="A1" s="12" t="s">
        <v>95</v>
      </c>
      <c r="B1" s="9" t="s">
        <v>96</v>
      </c>
      <c r="C1" s="9" t="s">
        <v>97</v>
      </c>
      <c r="D1" s="10" t="s">
        <v>98</v>
      </c>
    </row>
    <row r="2" spans="1:4" x14ac:dyDescent="0.25">
      <c r="A2" s="13" t="s">
        <v>0</v>
      </c>
      <c r="B2" s="3">
        <v>50</v>
      </c>
      <c r="C2" s="3">
        <v>50</v>
      </c>
      <c r="D2" s="4">
        <v>1</v>
      </c>
    </row>
    <row r="3" spans="1:4" x14ac:dyDescent="0.25">
      <c r="A3" s="13" t="s">
        <v>1</v>
      </c>
      <c r="B3" s="3">
        <v>23</v>
      </c>
      <c r="C3" s="3">
        <v>23</v>
      </c>
      <c r="D3" s="4">
        <v>1</v>
      </c>
    </row>
    <row r="4" spans="1:4" x14ac:dyDescent="0.25">
      <c r="A4" s="13" t="s">
        <v>2</v>
      </c>
      <c r="B4" s="3">
        <v>76</v>
      </c>
      <c r="C4" s="3">
        <v>76</v>
      </c>
      <c r="D4" s="4">
        <v>1</v>
      </c>
    </row>
    <row r="5" spans="1:4" x14ac:dyDescent="0.25">
      <c r="A5" s="13" t="s">
        <v>3</v>
      </c>
      <c r="B5" s="3">
        <v>65</v>
      </c>
      <c r="C5" s="3">
        <v>66</v>
      </c>
      <c r="D5" s="4">
        <v>0.98484848484848486</v>
      </c>
    </row>
    <row r="6" spans="1:4" x14ac:dyDescent="0.25">
      <c r="A6" s="13" t="s">
        <v>4</v>
      </c>
      <c r="B6" s="3">
        <v>109</v>
      </c>
      <c r="C6" s="3">
        <v>111</v>
      </c>
      <c r="D6" s="4">
        <v>0.98198198198198194</v>
      </c>
    </row>
    <row r="7" spans="1:4" x14ac:dyDescent="0.25">
      <c r="A7" s="13" t="s">
        <v>5</v>
      </c>
      <c r="B7" s="3">
        <v>69</v>
      </c>
      <c r="C7" s="3">
        <v>71</v>
      </c>
      <c r="D7" s="4">
        <v>0.971830985915493</v>
      </c>
    </row>
    <row r="8" spans="1:4" x14ac:dyDescent="0.25">
      <c r="A8" s="13" t="s">
        <v>6</v>
      </c>
      <c r="B8" s="3">
        <v>60</v>
      </c>
      <c r="C8" s="3">
        <v>62</v>
      </c>
      <c r="D8" s="4">
        <v>0.967741935483871</v>
      </c>
    </row>
    <row r="9" spans="1:4" x14ac:dyDescent="0.25">
      <c r="A9" s="13" t="s">
        <v>7</v>
      </c>
      <c r="B9" s="3">
        <v>81</v>
      </c>
      <c r="C9" s="3">
        <v>84</v>
      </c>
      <c r="D9" s="4">
        <v>0.9642857142857143</v>
      </c>
    </row>
    <row r="10" spans="1:4" x14ac:dyDescent="0.25">
      <c r="A10" s="13" t="s">
        <v>8</v>
      </c>
      <c r="B10" s="3">
        <v>87</v>
      </c>
      <c r="C10" s="3">
        <v>92</v>
      </c>
      <c r="D10" s="4">
        <v>0.94565217391304346</v>
      </c>
    </row>
    <row r="11" spans="1:4" x14ac:dyDescent="0.25">
      <c r="A11" s="13" t="s">
        <v>9</v>
      </c>
      <c r="B11" s="3">
        <v>116</v>
      </c>
      <c r="C11" s="3">
        <v>123</v>
      </c>
      <c r="D11" s="4">
        <v>0.94308943089430897</v>
      </c>
    </row>
    <row r="12" spans="1:4" x14ac:dyDescent="0.25">
      <c r="A12" s="13" t="s">
        <v>10</v>
      </c>
      <c r="B12" s="3">
        <v>52</v>
      </c>
      <c r="C12" s="3">
        <v>56</v>
      </c>
      <c r="D12" s="4">
        <v>0.9285714285714286</v>
      </c>
    </row>
    <row r="13" spans="1:4" x14ac:dyDescent="0.25">
      <c r="A13" s="13" t="s">
        <v>11</v>
      </c>
      <c r="B13" s="3">
        <v>100</v>
      </c>
      <c r="C13" s="3">
        <v>113</v>
      </c>
      <c r="D13" s="4">
        <v>0.88495575221238942</v>
      </c>
    </row>
    <row r="14" spans="1:4" x14ac:dyDescent="0.25">
      <c r="A14" s="13" t="s">
        <v>12</v>
      </c>
      <c r="B14" s="3">
        <v>117</v>
      </c>
      <c r="C14" s="3">
        <v>137</v>
      </c>
      <c r="D14" s="4">
        <v>0.85401459854014594</v>
      </c>
    </row>
    <row r="15" spans="1:4" ht="15.75" thickBot="1" x14ac:dyDescent="0.3">
      <c r="A15" s="13" t="s">
        <v>13</v>
      </c>
      <c r="B15" s="3">
        <v>30</v>
      </c>
      <c r="C15" s="3">
        <v>46</v>
      </c>
      <c r="D15" s="4">
        <v>0.65217391304347827</v>
      </c>
    </row>
    <row r="16" spans="1:4" ht="15.75" thickBot="1" x14ac:dyDescent="0.3">
      <c r="A16" s="12" t="s">
        <v>14</v>
      </c>
      <c r="B16" s="9">
        <f>SUM(B2:B15)</f>
        <v>1035</v>
      </c>
      <c r="C16" s="9">
        <f>SUM(C2:C15)</f>
        <v>1110</v>
      </c>
      <c r="D16" s="11">
        <f>B16/C16</f>
        <v>0.93243243243243246</v>
      </c>
    </row>
    <row r="17" spans="1:4" x14ac:dyDescent="0.25">
      <c r="A17" s="13" t="s">
        <v>15</v>
      </c>
      <c r="B17" s="3">
        <v>52</v>
      </c>
      <c r="C17" s="3">
        <v>52</v>
      </c>
      <c r="D17" s="4">
        <v>1</v>
      </c>
    </row>
    <row r="18" spans="1:4" x14ac:dyDescent="0.25">
      <c r="A18" s="13" t="s">
        <v>16</v>
      </c>
      <c r="B18" s="3">
        <v>79</v>
      </c>
      <c r="C18" s="3">
        <v>79</v>
      </c>
      <c r="D18" s="4">
        <v>1</v>
      </c>
    </row>
    <row r="19" spans="1:4" x14ac:dyDescent="0.25">
      <c r="A19" s="13" t="s">
        <v>17</v>
      </c>
      <c r="B19" s="3">
        <v>28</v>
      </c>
      <c r="C19" s="3">
        <v>28</v>
      </c>
      <c r="D19" s="4">
        <v>1</v>
      </c>
    </row>
    <row r="20" spans="1:4" x14ac:dyDescent="0.25">
      <c r="A20" s="13" t="s">
        <v>18</v>
      </c>
      <c r="B20" s="3">
        <v>53</v>
      </c>
      <c r="C20" s="3">
        <v>53</v>
      </c>
      <c r="D20" s="4">
        <v>1</v>
      </c>
    </row>
    <row r="21" spans="1:4" x14ac:dyDescent="0.25">
      <c r="A21" s="13" t="s">
        <v>19</v>
      </c>
      <c r="B21" s="3">
        <v>47</v>
      </c>
      <c r="C21" s="3">
        <v>47</v>
      </c>
      <c r="D21" s="4">
        <v>1</v>
      </c>
    </row>
    <row r="22" spans="1:4" x14ac:dyDescent="0.25">
      <c r="A22" s="13" t="s">
        <v>20</v>
      </c>
      <c r="B22" s="3">
        <v>88</v>
      </c>
      <c r="C22" s="3">
        <v>88</v>
      </c>
      <c r="D22" s="4">
        <v>1</v>
      </c>
    </row>
    <row r="23" spans="1:4" x14ac:dyDescent="0.25">
      <c r="A23" s="13" t="s">
        <v>21</v>
      </c>
      <c r="B23" s="3">
        <v>78</v>
      </c>
      <c r="C23" s="3">
        <v>78</v>
      </c>
      <c r="D23" s="4">
        <v>1</v>
      </c>
    </row>
    <row r="24" spans="1:4" x14ac:dyDescent="0.25">
      <c r="A24" s="13" t="s">
        <v>22</v>
      </c>
      <c r="B24" s="3">
        <v>62</v>
      </c>
      <c r="C24" s="3">
        <v>62</v>
      </c>
      <c r="D24" s="4">
        <v>1</v>
      </c>
    </row>
    <row r="25" spans="1:4" x14ac:dyDescent="0.25">
      <c r="A25" s="13" t="s">
        <v>23</v>
      </c>
      <c r="B25" s="3">
        <v>98</v>
      </c>
      <c r="C25" s="3">
        <v>99</v>
      </c>
      <c r="D25" s="4">
        <v>0.98989898989898994</v>
      </c>
    </row>
    <row r="26" spans="1:4" x14ac:dyDescent="0.25">
      <c r="A26" s="13" t="s">
        <v>24</v>
      </c>
      <c r="B26" s="3">
        <v>93</v>
      </c>
      <c r="C26" s="3">
        <v>94</v>
      </c>
      <c r="D26" s="4">
        <v>0.98936170212765961</v>
      </c>
    </row>
    <row r="27" spans="1:4" x14ac:dyDescent="0.25">
      <c r="A27" s="13" t="s">
        <v>25</v>
      </c>
      <c r="B27" s="3">
        <v>86</v>
      </c>
      <c r="C27" s="3">
        <v>88</v>
      </c>
      <c r="D27" s="4">
        <v>0.97727272727272729</v>
      </c>
    </row>
    <row r="28" spans="1:4" x14ac:dyDescent="0.25">
      <c r="A28" s="13" t="s">
        <v>26</v>
      </c>
      <c r="B28" s="3">
        <v>34</v>
      </c>
      <c r="C28" s="3">
        <v>35</v>
      </c>
      <c r="D28" s="4">
        <v>0.97142857142857142</v>
      </c>
    </row>
    <row r="29" spans="1:4" x14ac:dyDescent="0.25">
      <c r="A29" s="13" t="s">
        <v>27</v>
      </c>
      <c r="B29" s="3">
        <v>74</v>
      </c>
      <c r="C29" s="3">
        <v>78</v>
      </c>
      <c r="D29" s="4">
        <v>0.94871794871794868</v>
      </c>
    </row>
    <row r="30" spans="1:4" x14ac:dyDescent="0.25">
      <c r="A30" s="13" t="s">
        <v>28</v>
      </c>
      <c r="B30" s="3">
        <v>124</v>
      </c>
      <c r="C30" s="3">
        <v>132</v>
      </c>
      <c r="D30" s="4">
        <v>0.93939393939393945</v>
      </c>
    </row>
    <row r="31" spans="1:4" x14ac:dyDescent="0.25">
      <c r="A31" s="13" t="s">
        <v>29</v>
      </c>
      <c r="B31" s="3">
        <v>43</v>
      </c>
      <c r="C31" s="3">
        <v>48</v>
      </c>
      <c r="D31" s="4">
        <v>0.89583333333333337</v>
      </c>
    </row>
    <row r="32" spans="1:4" ht="15.75" thickBot="1" x14ac:dyDescent="0.3">
      <c r="A32" s="13" t="s">
        <v>30</v>
      </c>
      <c r="B32" s="3">
        <v>14</v>
      </c>
      <c r="C32" s="3">
        <v>17</v>
      </c>
      <c r="D32" s="4">
        <v>0.82352941176470584</v>
      </c>
    </row>
    <row r="33" spans="1:4" ht="15.75" thickBot="1" x14ac:dyDescent="0.3">
      <c r="A33" s="12" t="s">
        <v>31</v>
      </c>
      <c r="B33" s="9">
        <f>SUM(B17:B32)</f>
        <v>1053</v>
      </c>
      <c r="C33" s="9">
        <f>SUM(C17:C32)</f>
        <v>1078</v>
      </c>
      <c r="D33" s="11">
        <f>B33/C33</f>
        <v>0.97680890538033394</v>
      </c>
    </row>
    <row r="34" spans="1:4" x14ac:dyDescent="0.25">
      <c r="A34" s="13" t="s">
        <v>32</v>
      </c>
      <c r="B34" s="3">
        <v>8</v>
      </c>
      <c r="C34" s="3">
        <v>8</v>
      </c>
      <c r="D34" s="4">
        <v>1</v>
      </c>
    </row>
    <row r="35" spans="1:4" x14ac:dyDescent="0.25">
      <c r="A35" s="13" t="s">
        <v>33</v>
      </c>
      <c r="B35" s="3">
        <v>83</v>
      </c>
      <c r="C35" s="3">
        <v>83</v>
      </c>
      <c r="D35" s="4">
        <v>1</v>
      </c>
    </row>
    <row r="36" spans="1:4" x14ac:dyDescent="0.25">
      <c r="A36" s="13" t="s">
        <v>34</v>
      </c>
      <c r="B36" s="3">
        <v>69</v>
      </c>
      <c r="C36" s="3">
        <v>69</v>
      </c>
      <c r="D36" s="4">
        <v>1</v>
      </c>
    </row>
    <row r="37" spans="1:4" x14ac:dyDescent="0.25">
      <c r="A37" s="13" t="s">
        <v>35</v>
      </c>
      <c r="B37" s="3">
        <v>78</v>
      </c>
      <c r="C37" s="3">
        <v>79</v>
      </c>
      <c r="D37" s="4">
        <v>0.98734177215189878</v>
      </c>
    </row>
    <row r="38" spans="1:4" x14ac:dyDescent="0.25">
      <c r="A38" s="13" t="s">
        <v>36</v>
      </c>
      <c r="B38" s="3">
        <v>59</v>
      </c>
      <c r="C38" s="3">
        <v>60</v>
      </c>
      <c r="D38" s="4">
        <v>0.98333333333333328</v>
      </c>
    </row>
    <row r="39" spans="1:4" x14ac:dyDescent="0.25">
      <c r="A39" s="13" t="s">
        <v>37</v>
      </c>
      <c r="B39" s="3">
        <v>115</v>
      </c>
      <c r="C39" s="3">
        <v>117</v>
      </c>
      <c r="D39" s="4">
        <v>0.98290598290598286</v>
      </c>
    </row>
    <row r="40" spans="1:4" x14ac:dyDescent="0.25">
      <c r="A40" s="13" t="s">
        <v>38</v>
      </c>
      <c r="B40" s="3">
        <v>45</v>
      </c>
      <c r="C40" s="3">
        <v>46</v>
      </c>
      <c r="D40" s="4">
        <v>0.97826086956521741</v>
      </c>
    </row>
    <row r="41" spans="1:4" x14ac:dyDescent="0.25">
      <c r="A41" s="13" t="s">
        <v>39</v>
      </c>
      <c r="B41" s="3">
        <v>57</v>
      </c>
      <c r="C41" s="3">
        <v>59</v>
      </c>
      <c r="D41" s="4">
        <v>0.96610169491525422</v>
      </c>
    </row>
    <row r="42" spans="1:4" x14ac:dyDescent="0.25">
      <c r="A42" s="13" t="s">
        <v>40</v>
      </c>
      <c r="B42" s="3">
        <v>71</v>
      </c>
      <c r="C42" s="3">
        <v>77</v>
      </c>
      <c r="D42" s="4">
        <v>0.92207792207792205</v>
      </c>
    </row>
    <row r="43" spans="1:4" ht="15.75" thickBot="1" x14ac:dyDescent="0.3">
      <c r="A43" s="13" t="s">
        <v>41</v>
      </c>
      <c r="B43" s="3">
        <v>92</v>
      </c>
      <c r="C43" s="3">
        <v>105</v>
      </c>
      <c r="D43" s="4">
        <v>0.87619047619047619</v>
      </c>
    </row>
    <row r="44" spans="1:4" ht="15.75" thickBot="1" x14ac:dyDescent="0.3">
      <c r="A44" s="12" t="s">
        <v>42</v>
      </c>
      <c r="B44" s="9">
        <f>SUM(B34:B43)</f>
        <v>677</v>
      </c>
      <c r="C44" s="9">
        <f>SUM(C34:C43)</f>
        <v>703</v>
      </c>
      <c r="D44" s="11">
        <f>B44/C44</f>
        <v>0.9630156472261735</v>
      </c>
    </row>
    <row r="45" spans="1:4" x14ac:dyDescent="0.25">
      <c r="A45" s="13" t="s">
        <v>43</v>
      </c>
      <c r="B45" s="3">
        <v>41</v>
      </c>
      <c r="C45" s="3">
        <v>41</v>
      </c>
      <c r="D45" s="4">
        <v>1</v>
      </c>
    </row>
    <row r="46" spans="1:4" x14ac:dyDescent="0.25">
      <c r="A46" s="13" t="s">
        <v>44</v>
      </c>
      <c r="B46" s="3">
        <v>8</v>
      </c>
      <c r="C46" s="3">
        <v>8</v>
      </c>
      <c r="D46" s="4">
        <v>1</v>
      </c>
    </row>
    <row r="47" spans="1:4" x14ac:dyDescent="0.25">
      <c r="A47" s="13" t="s">
        <v>45</v>
      </c>
      <c r="B47" s="3">
        <v>33</v>
      </c>
      <c r="C47" s="3">
        <v>33</v>
      </c>
      <c r="D47" s="4">
        <v>1</v>
      </c>
    </row>
    <row r="48" spans="1:4" x14ac:dyDescent="0.25">
      <c r="A48" s="13" t="s">
        <v>46</v>
      </c>
      <c r="B48" s="3">
        <v>13</v>
      </c>
      <c r="C48" s="3">
        <v>13</v>
      </c>
      <c r="D48" s="4">
        <v>1</v>
      </c>
    </row>
    <row r="49" spans="1:4" x14ac:dyDescent="0.25">
      <c r="A49" s="13" t="s">
        <v>47</v>
      </c>
      <c r="B49" s="3">
        <v>43</v>
      </c>
      <c r="C49" s="3">
        <v>44</v>
      </c>
      <c r="D49" s="4">
        <v>0.97727272727272729</v>
      </c>
    </row>
    <row r="50" spans="1:4" ht="15.75" thickBot="1" x14ac:dyDescent="0.3">
      <c r="A50" s="13" t="s">
        <v>48</v>
      </c>
      <c r="B50" s="3">
        <v>76</v>
      </c>
      <c r="C50" s="3">
        <v>81</v>
      </c>
      <c r="D50" s="4">
        <v>0.93827160493827155</v>
      </c>
    </row>
    <row r="51" spans="1:4" ht="15.75" thickBot="1" x14ac:dyDescent="0.3">
      <c r="A51" s="12" t="s">
        <v>49</v>
      </c>
      <c r="B51" s="9">
        <f>SUM(B45:B50)</f>
        <v>214</v>
      </c>
      <c r="C51" s="9">
        <f>SUM(C45:C50)</f>
        <v>220</v>
      </c>
      <c r="D51" s="11">
        <f>B51/C51</f>
        <v>0.97272727272727277</v>
      </c>
    </row>
    <row r="52" spans="1:4" x14ac:dyDescent="0.25">
      <c r="A52" s="13" t="s">
        <v>50</v>
      </c>
      <c r="B52" s="3">
        <v>116</v>
      </c>
      <c r="C52" s="3">
        <v>116</v>
      </c>
      <c r="D52" s="4">
        <v>1</v>
      </c>
    </row>
    <row r="53" spans="1:4" x14ac:dyDescent="0.25">
      <c r="A53" s="13" t="s">
        <v>51</v>
      </c>
      <c r="B53" s="3">
        <v>77</v>
      </c>
      <c r="C53" s="3">
        <v>77</v>
      </c>
      <c r="D53" s="4">
        <v>1</v>
      </c>
    </row>
    <row r="54" spans="1:4" ht="15.75" thickBot="1" x14ac:dyDescent="0.3">
      <c r="A54" s="13" t="s">
        <v>52</v>
      </c>
      <c r="B54" s="3">
        <v>54</v>
      </c>
      <c r="C54" s="3">
        <v>57</v>
      </c>
      <c r="D54" s="4">
        <v>0.94736842105263153</v>
      </c>
    </row>
    <row r="55" spans="1:4" ht="15.75" thickBot="1" x14ac:dyDescent="0.3">
      <c r="A55" s="12" t="s">
        <v>53</v>
      </c>
      <c r="B55" s="9">
        <f>SUM(B52:B54)</f>
        <v>247</v>
      </c>
      <c r="C55" s="9">
        <f>SUM(C52:C54)</f>
        <v>250</v>
      </c>
      <c r="D55" s="11">
        <f>B55/C55</f>
        <v>0.98799999999999999</v>
      </c>
    </row>
    <row r="56" spans="1:4" x14ac:dyDescent="0.25">
      <c r="A56" s="13" t="s">
        <v>54</v>
      </c>
      <c r="B56" s="3">
        <v>52</v>
      </c>
      <c r="C56" s="3">
        <v>52</v>
      </c>
      <c r="D56" s="4">
        <v>1</v>
      </c>
    </row>
    <row r="57" spans="1:4" x14ac:dyDescent="0.25">
      <c r="A57" s="13" t="s">
        <v>55</v>
      </c>
      <c r="B57" s="3">
        <v>55</v>
      </c>
      <c r="C57" s="3">
        <v>55</v>
      </c>
      <c r="D57" s="4">
        <v>1</v>
      </c>
    </row>
    <row r="58" spans="1:4" x14ac:dyDescent="0.25">
      <c r="A58" s="13" t="s">
        <v>56</v>
      </c>
      <c r="B58" s="3">
        <v>23</v>
      </c>
      <c r="C58" s="3">
        <v>23</v>
      </c>
      <c r="D58" s="4">
        <v>1</v>
      </c>
    </row>
    <row r="59" spans="1:4" x14ac:dyDescent="0.25">
      <c r="A59" s="13" t="s">
        <v>57</v>
      </c>
      <c r="B59" s="3">
        <v>88</v>
      </c>
      <c r="C59" s="3">
        <v>88</v>
      </c>
      <c r="D59" s="4">
        <v>1</v>
      </c>
    </row>
    <row r="60" spans="1:4" x14ac:dyDescent="0.25">
      <c r="A60" s="13" t="s">
        <v>58</v>
      </c>
      <c r="B60" s="3">
        <v>33</v>
      </c>
      <c r="C60" s="3">
        <v>33</v>
      </c>
      <c r="D60" s="4">
        <v>1</v>
      </c>
    </row>
    <row r="61" spans="1:4" x14ac:dyDescent="0.25">
      <c r="A61" s="13" t="s">
        <v>59</v>
      </c>
      <c r="B61" s="3">
        <v>20</v>
      </c>
      <c r="C61" s="3">
        <v>20</v>
      </c>
      <c r="D61" s="4">
        <v>1</v>
      </c>
    </row>
    <row r="62" spans="1:4" x14ac:dyDescent="0.25">
      <c r="A62" s="13" t="s">
        <v>60</v>
      </c>
      <c r="B62" s="3">
        <v>121</v>
      </c>
      <c r="C62" s="3">
        <v>123</v>
      </c>
      <c r="D62" s="4">
        <v>0.98373983739837401</v>
      </c>
    </row>
    <row r="63" spans="1:4" x14ac:dyDescent="0.25">
      <c r="A63" s="13" t="s">
        <v>61</v>
      </c>
      <c r="B63" s="3">
        <v>34</v>
      </c>
      <c r="C63" s="3">
        <v>35</v>
      </c>
      <c r="D63" s="4">
        <v>0.97142857142857142</v>
      </c>
    </row>
    <row r="64" spans="1:4" x14ac:dyDescent="0.25">
      <c r="A64" s="13" t="s">
        <v>62</v>
      </c>
      <c r="B64" s="3">
        <v>61</v>
      </c>
      <c r="C64" s="3">
        <v>63</v>
      </c>
      <c r="D64" s="4">
        <v>0.96825396825396826</v>
      </c>
    </row>
    <row r="65" spans="1:4" x14ac:dyDescent="0.25">
      <c r="A65" s="13" t="s">
        <v>63</v>
      </c>
      <c r="B65" s="3">
        <v>104</v>
      </c>
      <c r="C65" s="3">
        <v>109</v>
      </c>
      <c r="D65" s="4">
        <v>0.95412844036697253</v>
      </c>
    </row>
    <row r="66" spans="1:4" x14ac:dyDescent="0.25">
      <c r="A66" s="13" t="s">
        <v>64</v>
      </c>
      <c r="B66" s="3">
        <v>51</v>
      </c>
      <c r="C66" s="3">
        <v>55</v>
      </c>
      <c r="D66" s="4">
        <v>0.92727272727272725</v>
      </c>
    </row>
    <row r="67" spans="1:4" x14ac:dyDescent="0.25">
      <c r="A67" s="13" t="s">
        <v>65</v>
      </c>
      <c r="B67" s="3">
        <v>112</v>
      </c>
      <c r="C67" s="3">
        <v>121</v>
      </c>
      <c r="D67" s="4">
        <v>0.92561983471074383</v>
      </c>
    </row>
    <row r="68" spans="1:4" x14ac:dyDescent="0.25">
      <c r="A68" s="13" t="s">
        <v>66</v>
      </c>
      <c r="B68" s="3">
        <v>83</v>
      </c>
      <c r="C68" s="3">
        <v>91</v>
      </c>
      <c r="D68" s="4">
        <v>0.91208791208791207</v>
      </c>
    </row>
    <row r="69" spans="1:4" x14ac:dyDescent="0.25">
      <c r="A69" s="13" t="s">
        <v>67</v>
      </c>
      <c r="B69" s="3">
        <v>28</v>
      </c>
      <c r="C69" s="3">
        <v>31</v>
      </c>
      <c r="D69" s="4">
        <v>0.90322580645161288</v>
      </c>
    </row>
    <row r="70" spans="1:4" x14ac:dyDescent="0.25">
      <c r="A70" s="13" t="s">
        <v>68</v>
      </c>
      <c r="B70" s="3">
        <v>123</v>
      </c>
      <c r="C70" s="3">
        <v>137</v>
      </c>
      <c r="D70" s="4">
        <v>0.8978102189781022</v>
      </c>
    </row>
    <row r="71" spans="1:4" ht="15.75" thickBot="1" x14ac:dyDescent="0.3">
      <c r="A71" s="13" t="s">
        <v>69</v>
      </c>
      <c r="B71" s="3">
        <v>14</v>
      </c>
      <c r="C71" s="3">
        <v>16</v>
      </c>
      <c r="D71" s="4">
        <v>0.875</v>
      </c>
    </row>
    <row r="72" spans="1:4" ht="15.75" thickBot="1" x14ac:dyDescent="0.3">
      <c r="A72" s="12" t="s">
        <v>70</v>
      </c>
      <c r="B72" s="9">
        <f>SUM(B56:B71)</f>
        <v>1002</v>
      </c>
      <c r="C72" s="9">
        <f>SUM(C56:C71)</f>
        <v>1052</v>
      </c>
      <c r="D72" s="11">
        <f>B72/C72</f>
        <v>0.95247148288973382</v>
      </c>
    </row>
    <row r="73" spans="1:4" x14ac:dyDescent="0.25">
      <c r="A73" s="13" t="s">
        <v>71</v>
      </c>
      <c r="B73" s="3">
        <v>60</v>
      </c>
      <c r="C73" s="3">
        <v>60</v>
      </c>
      <c r="D73" s="4">
        <v>1</v>
      </c>
    </row>
    <row r="74" spans="1:4" x14ac:dyDescent="0.25">
      <c r="A74" s="13" t="s">
        <v>72</v>
      </c>
      <c r="B74" s="3">
        <v>48</v>
      </c>
      <c r="C74" s="3">
        <v>49</v>
      </c>
      <c r="D74" s="4">
        <v>0.97959183673469385</v>
      </c>
    </row>
    <row r="75" spans="1:4" x14ac:dyDescent="0.25">
      <c r="A75" s="13" t="s">
        <v>73</v>
      </c>
      <c r="B75" s="3">
        <v>39</v>
      </c>
      <c r="C75" s="3">
        <v>40</v>
      </c>
      <c r="D75" s="4">
        <v>0.97499999999999998</v>
      </c>
    </row>
    <row r="76" spans="1:4" x14ac:dyDescent="0.25">
      <c r="A76" s="13" t="s">
        <v>74</v>
      </c>
      <c r="B76" s="3">
        <v>36</v>
      </c>
      <c r="C76" s="3">
        <v>37</v>
      </c>
      <c r="D76" s="4">
        <v>0.97297297297297303</v>
      </c>
    </row>
    <row r="77" spans="1:4" x14ac:dyDescent="0.25">
      <c r="A77" s="13" t="s">
        <v>75</v>
      </c>
      <c r="B77" s="3">
        <v>33</v>
      </c>
      <c r="C77" s="3">
        <v>34</v>
      </c>
      <c r="D77" s="4">
        <v>0.97058823529411764</v>
      </c>
    </row>
    <row r="78" spans="1:4" x14ac:dyDescent="0.25">
      <c r="A78" s="13" t="s">
        <v>76</v>
      </c>
      <c r="B78" s="3">
        <v>61</v>
      </c>
      <c r="C78" s="3">
        <v>63</v>
      </c>
      <c r="D78" s="4">
        <v>0.96825396825396826</v>
      </c>
    </row>
    <row r="79" spans="1:4" x14ac:dyDescent="0.25">
      <c r="A79" s="13" t="s">
        <v>77</v>
      </c>
      <c r="B79" s="3">
        <v>83</v>
      </c>
      <c r="C79" s="3">
        <v>86</v>
      </c>
      <c r="D79" s="4">
        <v>0.96511627906976749</v>
      </c>
    </row>
    <row r="80" spans="1:4" x14ac:dyDescent="0.25">
      <c r="A80" s="13" t="s">
        <v>78</v>
      </c>
      <c r="B80" s="3">
        <v>50</v>
      </c>
      <c r="C80" s="3">
        <v>52</v>
      </c>
      <c r="D80" s="4">
        <v>0.96153846153846156</v>
      </c>
    </row>
    <row r="81" spans="1:4" x14ac:dyDescent="0.25">
      <c r="A81" s="13" t="s">
        <v>79</v>
      </c>
      <c r="B81" s="3">
        <v>67</v>
      </c>
      <c r="C81" s="3">
        <v>70</v>
      </c>
      <c r="D81" s="4">
        <v>0.95714285714285718</v>
      </c>
    </row>
    <row r="82" spans="1:4" x14ac:dyDescent="0.25">
      <c r="A82" s="13" t="s">
        <v>80</v>
      </c>
      <c r="B82" s="3">
        <v>38</v>
      </c>
      <c r="C82" s="3">
        <v>40</v>
      </c>
      <c r="D82" s="4">
        <v>0.95</v>
      </c>
    </row>
    <row r="83" spans="1:4" x14ac:dyDescent="0.25">
      <c r="A83" s="13" t="s">
        <v>81</v>
      </c>
      <c r="B83" s="3">
        <v>105</v>
      </c>
      <c r="C83" s="3">
        <v>115</v>
      </c>
      <c r="D83" s="4">
        <v>0.91304347826086951</v>
      </c>
    </row>
    <row r="84" spans="1:4" ht="15.75" thickBot="1" x14ac:dyDescent="0.3">
      <c r="A84" s="13" t="s">
        <v>82</v>
      </c>
      <c r="B84" s="3">
        <v>56</v>
      </c>
      <c r="C84" s="3">
        <v>64</v>
      </c>
      <c r="D84" s="4">
        <v>0.875</v>
      </c>
    </row>
    <row r="85" spans="1:4" ht="15.75" thickBot="1" x14ac:dyDescent="0.3">
      <c r="A85" s="12" t="s">
        <v>83</v>
      </c>
      <c r="B85" s="9">
        <f>SUM(B73:B84)</f>
        <v>676</v>
      </c>
      <c r="C85" s="9">
        <f>SUM(C73:C84)</f>
        <v>710</v>
      </c>
      <c r="D85" s="11">
        <f>B85/C85</f>
        <v>0.95211267605633798</v>
      </c>
    </row>
    <row r="86" spans="1:4" x14ac:dyDescent="0.25">
      <c r="A86" s="13" t="s">
        <v>84</v>
      </c>
      <c r="B86" s="3">
        <v>121</v>
      </c>
      <c r="C86" s="3">
        <v>123</v>
      </c>
      <c r="D86" s="4">
        <v>0.98373983739837401</v>
      </c>
    </row>
    <row r="87" spans="1:4" x14ac:dyDescent="0.25">
      <c r="A87" s="13" t="s">
        <v>85</v>
      </c>
      <c r="B87" s="3">
        <v>69</v>
      </c>
      <c r="C87" s="3">
        <v>71</v>
      </c>
      <c r="D87" s="4">
        <v>0.971830985915493</v>
      </c>
    </row>
    <row r="88" spans="1:4" x14ac:dyDescent="0.25">
      <c r="A88" s="13" t="s">
        <v>86</v>
      </c>
      <c r="B88" s="3">
        <v>63</v>
      </c>
      <c r="C88" s="3">
        <v>66</v>
      </c>
      <c r="D88" s="4">
        <v>0.95454545454545459</v>
      </c>
    </row>
    <row r="89" spans="1:4" x14ac:dyDescent="0.25">
      <c r="A89" s="13" t="s">
        <v>87</v>
      </c>
      <c r="B89" s="3">
        <v>65</v>
      </c>
      <c r="C89" s="3">
        <v>69</v>
      </c>
      <c r="D89" s="4">
        <v>0.94202898550724634</v>
      </c>
    </row>
    <row r="90" spans="1:4" ht="15.75" thickBot="1" x14ac:dyDescent="0.3">
      <c r="A90" s="13" t="s">
        <v>88</v>
      </c>
      <c r="B90" s="3">
        <v>101</v>
      </c>
      <c r="C90" s="3">
        <v>112</v>
      </c>
      <c r="D90" s="4">
        <v>0.9017857142857143</v>
      </c>
    </row>
    <row r="91" spans="1:4" ht="15.75" thickBot="1" x14ac:dyDescent="0.3">
      <c r="A91" s="12" t="s">
        <v>89</v>
      </c>
      <c r="B91" s="9">
        <f>SUM(B86:B90)</f>
        <v>419</v>
      </c>
      <c r="C91" s="9">
        <f>SUM(C86:C90)</f>
        <v>441</v>
      </c>
      <c r="D91" s="11">
        <f>B91/C91</f>
        <v>0.95011337868480727</v>
      </c>
    </row>
    <row r="92" spans="1:4" x14ac:dyDescent="0.25">
      <c r="A92" s="13" t="s">
        <v>90</v>
      </c>
      <c r="B92" s="3">
        <v>36</v>
      </c>
      <c r="C92" s="3">
        <v>36</v>
      </c>
      <c r="D92" s="4">
        <v>1</v>
      </c>
    </row>
    <row r="93" spans="1:4" x14ac:dyDescent="0.25">
      <c r="A93" s="13" t="s">
        <v>91</v>
      </c>
      <c r="B93" s="3">
        <v>20</v>
      </c>
      <c r="C93" s="3">
        <v>20</v>
      </c>
      <c r="D93" s="4">
        <v>1</v>
      </c>
    </row>
    <row r="94" spans="1:4" x14ac:dyDescent="0.25">
      <c r="A94" s="13" t="s">
        <v>92</v>
      </c>
      <c r="B94" s="3">
        <v>68</v>
      </c>
      <c r="C94" s="3">
        <v>68</v>
      </c>
      <c r="D94" s="4">
        <v>1</v>
      </c>
    </row>
    <row r="95" spans="1:4" ht="15.75" thickBot="1" x14ac:dyDescent="0.3">
      <c r="A95" s="13" t="s">
        <v>93</v>
      </c>
      <c r="B95" s="3">
        <v>88</v>
      </c>
      <c r="C95" s="3">
        <v>90</v>
      </c>
      <c r="D95" s="4">
        <v>0.97777777777777775</v>
      </c>
    </row>
    <row r="96" spans="1:4" ht="15.75" thickBot="1" x14ac:dyDescent="0.3">
      <c r="A96" s="12" t="s">
        <v>94</v>
      </c>
      <c r="B96" s="9">
        <f>SUM(B92:B95)</f>
        <v>212</v>
      </c>
      <c r="C96" s="9">
        <f>SUM(C92:C95)</f>
        <v>214</v>
      </c>
      <c r="D96" s="11">
        <f>B96/C96</f>
        <v>0.99065420560747663</v>
      </c>
    </row>
    <row r="97" spans="1:4" ht="15.75" thickBot="1" x14ac:dyDescent="0.3">
      <c r="A97" s="14" t="s">
        <v>99</v>
      </c>
      <c r="B97" s="6">
        <v>5535</v>
      </c>
      <c r="C97" s="6">
        <v>5778</v>
      </c>
      <c r="D97" s="7">
        <f>B97/C97</f>
        <v>0.95794392523364491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4" sqref="A24"/>
    </sheetView>
  </sheetViews>
  <sheetFormatPr baseColWidth="10" defaultRowHeight="15" x14ac:dyDescent="0.25"/>
  <cols>
    <col min="1" max="1" width="49.42578125" bestFit="1" customWidth="1"/>
    <col min="2" max="2" width="29.42578125" bestFit="1" customWidth="1"/>
    <col min="3" max="3" width="22" bestFit="1" customWidth="1"/>
    <col min="4" max="4" width="9.7109375" bestFit="1" customWidth="1"/>
    <col min="5" max="5" width="20.85546875" bestFit="1" customWidth="1"/>
    <col min="6" max="6" width="14.42578125" bestFit="1" customWidth="1"/>
  </cols>
  <sheetData>
    <row r="1" spans="1:6" ht="15.75" thickBot="1" x14ac:dyDescent="0.3">
      <c r="A1" s="8" t="s">
        <v>138</v>
      </c>
      <c r="B1" s="9" t="s">
        <v>134</v>
      </c>
      <c r="C1" s="9" t="s">
        <v>135</v>
      </c>
      <c r="D1" s="9" t="s">
        <v>97</v>
      </c>
      <c r="E1" s="9" t="s">
        <v>136</v>
      </c>
      <c r="F1" s="10" t="s">
        <v>137</v>
      </c>
    </row>
    <row r="2" spans="1:6" x14ac:dyDescent="0.25">
      <c r="A2" s="16" t="s">
        <v>123</v>
      </c>
      <c r="B2" s="17">
        <v>2995</v>
      </c>
      <c r="C2" s="17">
        <v>146</v>
      </c>
      <c r="D2" s="17">
        <v>3257</v>
      </c>
      <c r="E2" s="25">
        <f>B2/D2</f>
        <v>0.91955787534540989</v>
      </c>
      <c r="F2" s="18">
        <f>SUM(B2:C2)/D2</f>
        <v>0.96438440282468529</v>
      </c>
    </row>
    <row r="3" spans="1:6" x14ac:dyDescent="0.25">
      <c r="A3" s="2" t="s">
        <v>124</v>
      </c>
      <c r="B3" s="3">
        <v>1040</v>
      </c>
      <c r="C3" s="3">
        <v>45</v>
      </c>
      <c r="D3" s="3">
        <v>1173</v>
      </c>
      <c r="E3" s="26">
        <f>B3/D3</f>
        <v>0.88661551577152597</v>
      </c>
      <c r="F3" s="4">
        <f>SUM(B3:C3)/D3</f>
        <v>0.92497868712702469</v>
      </c>
    </row>
    <row r="4" spans="1:6" x14ac:dyDescent="0.25">
      <c r="A4" s="2" t="s">
        <v>125</v>
      </c>
      <c r="B4" s="3">
        <v>700</v>
      </c>
      <c r="C4" s="3">
        <v>13</v>
      </c>
      <c r="D4" s="3">
        <v>730</v>
      </c>
      <c r="E4" s="26">
        <f>B4/D4</f>
        <v>0.95890410958904104</v>
      </c>
      <c r="F4" s="4">
        <f>SUM(B4:C4)/D4</f>
        <v>0.97671232876712333</v>
      </c>
    </row>
    <row r="5" spans="1:6" x14ac:dyDescent="0.25">
      <c r="A5" s="2" t="s">
        <v>126</v>
      </c>
      <c r="B5" s="3">
        <v>227</v>
      </c>
      <c r="C5" s="3">
        <v>5</v>
      </c>
      <c r="D5" s="3">
        <v>237</v>
      </c>
      <c r="E5" s="26">
        <f t="shared" ref="E5:E12" si="0">B5/D5</f>
        <v>0.95780590717299574</v>
      </c>
      <c r="F5" s="4">
        <f t="shared" ref="F5:F12" si="1">SUM(B5:C5)/D5</f>
        <v>0.97890295358649793</v>
      </c>
    </row>
    <row r="6" spans="1:6" x14ac:dyDescent="0.25">
      <c r="A6" s="2" t="s">
        <v>127</v>
      </c>
      <c r="B6" s="3">
        <v>223</v>
      </c>
      <c r="C6" s="3">
        <v>6</v>
      </c>
      <c r="D6" s="3">
        <v>235</v>
      </c>
      <c r="E6" s="26">
        <f>B6/D6</f>
        <v>0.94893617021276599</v>
      </c>
      <c r="F6" s="4">
        <f>SUM(B6:C6)/D6</f>
        <v>0.97446808510638294</v>
      </c>
    </row>
    <row r="7" spans="1:6" x14ac:dyDescent="0.25">
      <c r="A7" s="2" t="s">
        <v>128</v>
      </c>
      <c r="B7" s="3">
        <v>520</v>
      </c>
      <c r="C7" s="3">
        <v>7</v>
      </c>
      <c r="D7" s="3">
        <v>538</v>
      </c>
      <c r="E7" s="26">
        <f>B7/D7</f>
        <v>0.96654275092936803</v>
      </c>
      <c r="F7" s="4">
        <f>SUM(B7:C7)/D7</f>
        <v>0.9795539033457249</v>
      </c>
    </row>
    <row r="8" spans="1:6" x14ac:dyDescent="0.25">
      <c r="A8" s="27" t="s">
        <v>129</v>
      </c>
      <c r="B8" s="23">
        <f>SUM(B2:B7)</f>
        <v>5705</v>
      </c>
      <c r="C8" s="23">
        <f t="shared" ref="C8:D8" si="2">SUM(C2:C7)</f>
        <v>222</v>
      </c>
      <c r="D8" s="23">
        <f t="shared" si="2"/>
        <v>6170</v>
      </c>
      <c r="E8" s="24">
        <f>B8/D8</f>
        <v>0.92463533225283634</v>
      </c>
      <c r="F8" s="28">
        <f>SUM(B8:C8)/D8</f>
        <v>0.96061588330632086</v>
      </c>
    </row>
    <row r="9" spans="1:6" x14ac:dyDescent="0.25">
      <c r="A9" s="2" t="s">
        <v>130</v>
      </c>
      <c r="B9" s="3">
        <v>183</v>
      </c>
      <c r="C9" s="3">
        <v>6</v>
      </c>
      <c r="D9" s="3">
        <v>202</v>
      </c>
      <c r="E9" s="26">
        <f t="shared" si="0"/>
        <v>0.90594059405940597</v>
      </c>
      <c r="F9" s="4">
        <f t="shared" si="1"/>
        <v>0.9356435643564357</v>
      </c>
    </row>
    <row r="10" spans="1:6" x14ac:dyDescent="0.25">
      <c r="A10" s="2" t="s">
        <v>131</v>
      </c>
      <c r="B10" s="3">
        <v>317</v>
      </c>
      <c r="C10" s="3">
        <v>11</v>
      </c>
      <c r="D10" s="3">
        <v>350</v>
      </c>
      <c r="E10" s="26">
        <f t="shared" si="0"/>
        <v>0.90571428571428569</v>
      </c>
      <c r="F10" s="4">
        <f t="shared" si="1"/>
        <v>0.93714285714285717</v>
      </c>
    </row>
    <row r="11" spans="1:6" x14ac:dyDescent="0.25">
      <c r="A11" s="27" t="s">
        <v>132</v>
      </c>
      <c r="B11" s="23">
        <f>SUM(B9:B10)</f>
        <v>500</v>
      </c>
      <c r="C11" s="23">
        <f t="shared" ref="C11:D11" si="3">SUM(C9:C10)</f>
        <v>17</v>
      </c>
      <c r="D11" s="23">
        <f t="shared" si="3"/>
        <v>552</v>
      </c>
      <c r="E11" s="24">
        <f t="shared" si="0"/>
        <v>0.90579710144927539</v>
      </c>
      <c r="F11" s="28">
        <f t="shared" si="1"/>
        <v>0.93659420289855078</v>
      </c>
    </row>
    <row r="12" spans="1:6" ht="15.75" thickBot="1" x14ac:dyDescent="0.3">
      <c r="A12" s="5" t="s">
        <v>133</v>
      </c>
      <c r="B12" s="6">
        <v>6205</v>
      </c>
      <c r="C12" s="6">
        <v>239</v>
      </c>
      <c r="D12" s="6">
        <v>6722</v>
      </c>
      <c r="E12" s="22">
        <f t="shared" si="0"/>
        <v>0.9230883665575722</v>
      </c>
      <c r="F12" s="7">
        <f t="shared" si="1"/>
        <v>0.95864326093424579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opLeftCell="A10" zoomScaleNormal="100" workbookViewId="0">
      <selection activeCell="A70" sqref="A1:D1048576"/>
    </sheetView>
  </sheetViews>
  <sheetFormatPr baseColWidth="10" defaultRowHeight="15" x14ac:dyDescent="0.25"/>
  <cols>
    <col min="1" max="1" width="29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ht="15.75" thickBot="1" x14ac:dyDescent="0.3">
      <c r="A1" s="12" t="s">
        <v>95</v>
      </c>
      <c r="B1" s="9" t="s">
        <v>96</v>
      </c>
      <c r="C1" s="9" t="s">
        <v>97</v>
      </c>
      <c r="D1" s="10" t="s">
        <v>98</v>
      </c>
    </row>
    <row r="2" spans="1:4" x14ac:dyDescent="0.25">
      <c r="A2" s="13" t="s">
        <v>0</v>
      </c>
      <c r="B2" s="3">
        <v>69</v>
      </c>
      <c r="C2" s="3">
        <v>69</v>
      </c>
      <c r="D2" s="4">
        <v>1</v>
      </c>
    </row>
    <row r="3" spans="1:4" x14ac:dyDescent="0.25">
      <c r="A3" s="13" t="s">
        <v>3</v>
      </c>
      <c r="B3" s="3">
        <v>62</v>
      </c>
      <c r="C3" s="3">
        <v>63</v>
      </c>
      <c r="D3" s="4">
        <v>0.98412698412698407</v>
      </c>
    </row>
    <row r="4" spans="1:4" x14ac:dyDescent="0.25">
      <c r="A4" s="13" t="s">
        <v>8</v>
      </c>
      <c r="B4" s="3">
        <v>90</v>
      </c>
      <c r="C4" s="3">
        <v>92</v>
      </c>
      <c r="D4" s="4">
        <v>0.97826086956521741</v>
      </c>
    </row>
    <row r="5" spans="1:4" x14ac:dyDescent="0.25">
      <c r="A5" s="13" t="s">
        <v>1</v>
      </c>
      <c r="B5" s="3">
        <v>32</v>
      </c>
      <c r="C5" s="3">
        <v>33</v>
      </c>
      <c r="D5" s="4">
        <v>0.96969696969696972</v>
      </c>
    </row>
    <row r="6" spans="1:4" x14ac:dyDescent="0.25">
      <c r="A6" s="13" t="s">
        <v>10</v>
      </c>
      <c r="B6" s="3">
        <v>67</v>
      </c>
      <c r="C6" s="3">
        <v>70</v>
      </c>
      <c r="D6" s="4">
        <v>0.95714285714285718</v>
      </c>
    </row>
    <row r="7" spans="1:4" x14ac:dyDescent="0.25">
      <c r="A7" s="13" t="s">
        <v>12</v>
      </c>
      <c r="B7" s="3">
        <v>104</v>
      </c>
      <c r="C7" s="3">
        <v>109</v>
      </c>
      <c r="D7" s="4">
        <v>0.95412844036697253</v>
      </c>
    </row>
    <row r="8" spans="1:4" x14ac:dyDescent="0.25">
      <c r="A8" s="13" t="s">
        <v>6</v>
      </c>
      <c r="B8" s="3">
        <v>62</v>
      </c>
      <c r="C8" s="3">
        <v>65</v>
      </c>
      <c r="D8" s="4">
        <v>0.9538461538461539</v>
      </c>
    </row>
    <row r="9" spans="1:4" x14ac:dyDescent="0.25">
      <c r="A9" s="13" t="s">
        <v>11</v>
      </c>
      <c r="B9" s="3">
        <v>112</v>
      </c>
      <c r="C9" s="3">
        <v>118</v>
      </c>
      <c r="D9" s="4">
        <v>0.94915254237288138</v>
      </c>
    </row>
    <row r="10" spans="1:4" x14ac:dyDescent="0.25">
      <c r="A10" s="13" t="s">
        <v>4</v>
      </c>
      <c r="B10" s="3">
        <v>108</v>
      </c>
      <c r="C10" s="3">
        <v>114</v>
      </c>
      <c r="D10" s="4">
        <v>0.94736842105263153</v>
      </c>
    </row>
    <row r="11" spans="1:4" x14ac:dyDescent="0.25">
      <c r="A11" s="13" t="s">
        <v>5</v>
      </c>
      <c r="B11" s="3">
        <v>67</v>
      </c>
      <c r="C11" s="3">
        <v>71</v>
      </c>
      <c r="D11" s="4">
        <v>0.94366197183098588</v>
      </c>
    </row>
    <row r="12" spans="1:4" x14ac:dyDescent="0.25">
      <c r="A12" s="13" t="s">
        <v>7</v>
      </c>
      <c r="B12" s="3">
        <v>96</v>
      </c>
      <c r="C12" s="3">
        <v>102</v>
      </c>
      <c r="D12" s="4">
        <v>0.94117647058823528</v>
      </c>
    </row>
    <row r="13" spans="1:4" x14ac:dyDescent="0.25">
      <c r="A13" s="13" t="s">
        <v>2</v>
      </c>
      <c r="B13" s="3">
        <v>76</v>
      </c>
      <c r="C13" s="3">
        <v>81</v>
      </c>
      <c r="D13" s="4">
        <v>0.93827160493827155</v>
      </c>
    </row>
    <row r="14" spans="1:4" x14ac:dyDescent="0.25">
      <c r="A14" s="13" t="s">
        <v>9</v>
      </c>
      <c r="B14" s="3">
        <v>131</v>
      </c>
      <c r="C14" s="3">
        <v>140</v>
      </c>
      <c r="D14" s="4">
        <v>0.93571428571428572</v>
      </c>
    </row>
    <row r="15" spans="1:4" ht="15.75" thickBot="1" x14ac:dyDescent="0.3">
      <c r="A15" s="29" t="s">
        <v>13</v>
      </c>
      <c r="B15" s="20">
        <v>41</v>
      </c>
      <c r="C15" s="20">
        <v>45</v>
      </c>
      <c r="D15" s="21">
        <v>0.91111111111111109</v>
      </c>
    </row>
    <row r="16" spans="1:4" ht="15.75" thickBot="1" x14ac:dyDescent="0.3">
      <c r="A16" s="12" t="s">
        <v>14</v>
      </c>
      <c r="B16" s="9">
        <v>1117</v>
      </c>
      <c r="C16" s="9">
        <v>1172</v>
      </c>
      <c r="D16" s="11">
        <v>0.95307167235494883</v>
      </c>
    </row>
    <row r="17" spans="1:4" x14ac:dyDescent="0.25">
      <c r="A17" s="13" t="s">
        <v>26</v>
      </c>
      <c r="B17" s="3">
        <v>57</v>
      </c>
      <c r="C17" s="3">
        <v>57</v>
      </c>
      <c r="D17" s="4">
        <v>1</v>
      </c>
    </row>
    <row r="18" spans="1:4" x14ac:dyDescent="0.25">
      <c r="A18" s="13" t="s">
        <v>18</v>
      </c>
      <c r="B18" s="3">
        <v>66</v>
      </c>
      <c r="C18" s="3">
        <v>67</v>
      </c>
      <c r="D18" s="4">
        <v>0.9850746268656716</v>
      </c>
    </row>
    <row r="19" spans="1:4" x14ac:dyDescent="0.25">
      <c r="A19" s="13" t="s">
        <v>21</v>
      </c>
      <c r="B19" s="3">
        <v>58</v>
      </c>
      <c r="C19" s="3">
        <v>61</v>
      </c>
      <c r="D19" s="4">
        <v>0.95081967213114749</v>
      </c>
    </row>
    <row r="20" spans="1:4" x14ac:dyDescent="0.25">
      <c r="A20" s="13" t="s">
        <v>20</v>
      </c>
      <c r="B20" s="3">
        <v>86</v>
      </c>
      <c r="C20" s="3">
        <v>92</v>
      </c>
      <c r="D20" s="4">
        <v>0.93478260869565222</v>
      </c>
    </row>
    <row r="21" spans="1:4" x14ac:dyDescent="0.25">
      <c r="A21" s="13" t="s">
        <v>25</v>
      </c>
      <c r="B21" s="3">
        <v>84</v>
      </c>
      <c r="C21" s="3">
        <v>90</v>
      </c>
      <c r="D21" s="4">
        <v>0.93333333333333335</v>
      </c>
    </row>
    <row r="22" spans="1:4" x14ac:dyDescent="0.25">
      <c r="A22" s="13" t="s">
        <v>16</v>
      </c>
      <c r="B22" s="3">
        <v>101</v>
      </c>
      <c r="C22" s="3">
        <v>109</v>
      </c>
      <c r="D22" s="4">
        <v>0.92660550458715596</v>
      </c>
    </row>
    <row r="23" spans="1:4" x14ac:dyDescent="0.25">
      <c r="A23" s="13" t="s">
        <v>17</v>
      </c>
      <c r="B23" s="3">
        <v>24</v>
      </c>
      <c r="C23" s="3">
        <v>26</v>
      </c>
      <c r="D23" s="4">
        <v>0.92307692307692313</v>
      </c>
    </row>
    <row r="24" spans="1:4" x14ac:dyDescent="0.25">
      <c r="A24" s="13" t="s">
        <v>23</v>
      </c>
      <c r="B24" s="3">
        <v>93</v>
      </c>
      <c r="C24" s="3">
        <v>101</v>
      </c>
      <c r="D24" s="4">
        <v>0.92079207920792083</v>
      </c>
    </row>
    <row r="25" spans="1:4" x14ac:dyDescent="0.25">
      <c r="A25" s="13" t="s">
        <v>28</v>
      </c>
      <c r="B25" s="3">
        <v>125</v>
      </c>
      <c r="C25" s="3">
        <v>136</v>
      </c>
      <c r="D25" s="4">
        <v>0.91911764705882348</v>
      </c>
    </row>
    <row r="26" spans="1:4" x14ac:dyDescent="0.25">
      <c r="A26" s="13" t="s">
        <v>22</v>
      </c>
      <c r="B26" s="3">
        <v>54</v>
      </c>
      <c r="C26" s="3">
        <v>59</v>
      </c>
      <c r="D26" s="4">
        <v>0.9152542372881356</v>
      </c>
    </row>
    <row r="27" spans="1:4" x14ac:dyDescent="0.25">
      <c r="A27" s="13" t="s">
        <v>15</v>
      </c>
      <c r="B27" s="3">
        <v>43</v>
      </c>
      <c r="C27" s="3">
        <v>47</v>
      </c>
      <c r="D27" s="4">
        <v>0.91489361702127658</v>
      </c>
    </row>
    <row r="28" spans="1:4" x14ac:dyDescent="0.25">
      <c r="A28" s="13" t="s">
        <v>24</v>
      </c>
      <c r="B28" s="3">
        <v>92</v>
      </c>
      <c r="C28" s="3">
        <v>104</v>
      </c>
      <c r="D28" s="4">
        <v>0.88461538461538458</v>
      </c>
    </row>
    <row r="29" spans="1:4" x14ac:dyDescent="0.25">
      <c r="A29" s="13" t="s">
        <v>27</v>
      </c>
      <c r="B29" s="3">
        <v>68</v>
      </c>
      <c r="C29" s="3">
        <v>77</v>
      </c>
      <c r="D29" s="4">
        <v>0.88311688311688308</v>
      </c>
    </row>
    <row r="30" spans="1:4" x14ac:dyDescent="0.25">
      <c r="A30" s="13" t="s">
        <v>29</v>
      </c>
      <c r="B30" s="3">
        <v>35</v>
      </c>
      <c r="C30" s="3">
        <v>40</v>
      </c>
      <c r="D30" s="4">
        <v>0.875</v>
      </c>
    </row>
    <row r="31" spans="1:4" x14ac:dyDescent="0.25">
      <c r="A31" s="13" t="s">
        <v>19</v>
      </c>
      <c r="B31" s="3">
        <v>47</v>
      </c>
      <c r="C31" s="3">
        <v>55</v>
      </c>
      <c r="D31" s="4">
        <v>0.8545454545454545</v>
      </c>
    </row>
    <row r="32" spans="1:4" ht="15.75" thickBot="1" x14ac:dyDescent="0.3">
      <c r="A32" s="29" t="s">
        <v>30</v>
      </c>
      <c r="B32" s="20">
        <v>14</v>
      </c>
      <c r="C32" s="20">
        <v>17</v>
      </c>
      <c r="D32" s="21">
        <v>0.82352941176470584</v>
      </c>
    </row>
    <row r="33" spans="1:4" ht="15.75" thickBot="1" x14ac:dyDescent="0.3">
      <c r="A33" s="12" t="s">
        <v>31</v>
      </c>
      <c r="B33" s="9">
        <v>1047</v>
      </c>
      <c r="C33" s="9">
        <v>1138</v>
      </c>
      <c r="D33" s="11">
        <v>0.92003514938488573</v>
      </c>
    </row>
    <row r="34" spans="1:4" x14ac:dyDescent="0.25">
      <c r="A34" s="30" t="s">
        <v>35</v>
      </c>
      <c r="B34" s="17">
        <v>89</v>
      </c>
      <c r="C34" s="17">
        <v>89</v>
      </c>
      <c r="D34" s="18">
        <v>1</v>
      </c>
    </row>
    <row r="35" spans="1:4" x14ac:dyDescent="0.25">
      <c r="A35" s="13" t="s">
        <v>32</v>
      </c>
      <c r="B35" s="3">
        <v>7</v>
      </c>
      <c r="C35" s="3">
        <v>7</v>
      </c>
      <c r="D35" s="4">
        <v>1</v>
      </c>
    </row>
    <row r="36" spans="1:4" x14ac:dyDescent="0.25">
      <c r="A36" s="13" t="s">
        <v>36</v>
      </c>
      <c r="B36" s="3">
        <v>62</v>
      </c>
      <c r="C36" s="3">
        <v>63</v>
      </c>
      <c r="D36" s="4">
        <v>0.98412698412698407</v>
      </c>
    </row>
    <row r="37" spans="1:4" x14ac:dyDescent="0.25">
      <c r="A37" s="13" t="s">
        <v>33</v>
      </c>
      <c r="B37" s="3">
        <v>97</v>
      </c>
      <c r="C37" s="3">
        <v>100</v>
      </c>
      <c r="D37" s="4">
        <v>0.97</v>
      </c>
    </row>
    <row r="38" spans="1:4" x14ac:dyDescent="0.25">
      <c r="A38" s="13" t="s">
        <v>37</v>
      </c>
      <c r="B38" s="3">
        <v>130</v>
      </c>
      <c r="C38" s="3">
        <v>135</v>
      </c>
      <c r="D38" s="4">
        <v>0.96296296296296291</v>
      </c>
    </row>
    <row r="39" spans="1:4" x14ac:dyDescent="0.25">
      <c r="A39" s="13" t="s">
        <v>38</v>
      </c>
      <c r="B39" s="3">
        <v>47</v>
      </c>
      <c r="C39" s="3">
        <v>49</v>
      </c>
      <c r="D39" s="4">
        <v>0.95918367346938771</v>
      </c>
    </row>
    <row r="40" spans="1:4" x14ac:dyDescent="0.25">
      <c r="A40" s="13" t="s">
        <v>34</v>
      </c>
      <c r="B40" s="3">
        <v>74</v>
      </c>
      <c r="C40" s="3">
        <v>78</v>
      </c>
      <c r="D40" s="4">
        <v>0.94871794871794868</v>
      </c>
    </row>
    <row r="41" spans="1:4" x14ac:dyDescent="0.25">
      <c r="A41" s="13" t="s">
        <v>39</v>
      </c>
      <c r="B41" s="3">
        <v>66</v>
      </c>
      <c r="C41" s="3">
        <v>70</v>
      </c>
      <c r="D41" s="4">
        <v>0.94285714285714284</v>
      </c>
    </row>
    <row r="42" spans="1:4" x14ac:dyDescent="0.25">
      <c r="A42" s="13" t="s">
        <v>40</v>
      </c>
      <c r="B42" s="3">
        <v>81</v>
      </c>
      <c r="C42" s="3">
        <v>86</v>
      </c>
      <c r="D42" s="4">
        <v>0.94186046511627908</v>
      </c>
    </row>
    <row r="43" spans="1:4" ht="15.75" thickBot="1" x14ac:dyDescent="0.3">
      <c r="A43" s="29" t="s">
        <v>41</v>
      </c>
      <c r="B43" s="20">
        <v>95</v>
      </c>
      <c r="C43" s="20">
        <v>101</v>
      </c>
      <c r="D43" s="21">
        <v>0.94059405940594054</v>
      </c>
    </row>
    <row r="44" spans="1:4" ht="15.75" thickBot="1" x14ac:dyDescent="0.3">
      <c r="A44" s="12" t="s">
        <v>42</v>
      </c>
      <c r="B44" s="9">
        <v>748</v>
      </c>
      <c r="C44" s="9">
        <v>778</v>
      </c>
      <c r="D44" s="11">
        <v>0.96143958868894597</v>
      </c>
    </row>
    <row r="45" spans="1:4" x14ac:dyDescent="0.25">
      <c r="A45" s="30" t="s">
        <v>47</v>
      </c>
      <c r="B45" s="17">
        <v>43</v>
      </c>
      <c r="C45" s="17">
        <v>43</v>
      </c>
      <c r="D45" s="18">
        <v>1</v>
      </c>
    </row>
    <row r="46" spans="1:4" x14ac:dyDescent="0.25">
      <c r="A46" s="13" t="s">
        <v>44</v>
      </c>
      <c r="B46" s="3">
        <v>13</v>
      </c>
      <c r="C46" s="3">
        <v>13</v>
      </c>
      <c r="D46" s="4">
        <v>1</v>
      </c>
    </row>
    <row r="47" spans="1:4" x14ac:dyDescent="0.25">
      <c r="A47" s="13" t="s">
        <v>46</v>
      </c>
      <c r="B47" s="3">
        <v>14</v>
      </c>
      <c r="C47" s="3">
        <v>14</v>
      </c>
      <c r="D47" s="4">
        <v>1</v>
      </c>
    </row>
    <row r="48" spans="1:4" x14ac:dyDescent="0.25">
      <c r="A48" s="13" t="s">
        <v>43</v>
      </c>
      <c r="B48" s="3">
        <v>34</v>
      </c>
      <c r="C48" s="3">
        <v>35</v>
      </c>
      <c r="D48" s="4">
        <v>0.97142857142857142</v>
      </c>
    </row>
    <row r="49" spans="1:4" x14ac:dyDescent="0.25">
      <c r="A49" s="13" t="s">
        <v>48</v>
      </c>
      <c r="B49" s="3">
        <v>82</v>
      </c>
      <c r="C49" s="3">
        <v>85</v>
      </c>
      <c r="D49" s="4">
        <v>0.96470588235294119</v>
      </c>
    </row>
    <row r="50" spans="1:4" ht="15.75" thickBot="1" x14ac:dyDescent="0.3">
      <c r="A50" s="29" t="s">
        <v>45</v>
      </c>
      <c r="B50" s="20">
        <v>54</v>
      </c>
      <c r="C50" s="20">
        <v>59</v>
      </c>
      <c r="D50" s="21">
        <v>0.9152542372881356</v>
      </c>
    </row>
    <row r="51" spans="1:4" ht="15.75" thickBot="1" x14ac:dyDescent="0.3">
      <c r="A51" s="12" t="s">
        <v>49</v>
      </c>
      <c r="B51" s="9">
        <v>240</v>
      </c>
      <c r="C51" s="9">
        <v>249</v>
      </c>
      <c r="D51" s="11">
        <v>0.96385542168674698</v>
      </c>
    </row>
    <row r="52" spans="1:4" x14ac:dyDescent="0.25">
      <c r="A52" s="30" t="s">
        <v>52</v>
      </c>
      <c r="B52" s="17">
        <v>66</v>
      </c>
      <c r="C52" s="17">
        <v>69</v>
      </c>
      <c r="D52" s="18">
        <v>0.95652173913043481</v>
      </c>
    </row>
    <row r="53" spans="1:4" x14ac:dyDescent="0.25">
      <c r="A53" s="13" t="s">
        <v>50</v>
      </c>
      <c r="B53" s="3">
        <v>106</v>
      </c>
      <c r="C53" s="3">
        <v>111</v>
      </c>
      <c r="D53" s="4">
        <v>0.95495495495495497</v>
      </c>
    </row>
    <row r="54" spans="1:4" ht="15.75" thickBot="1" x14ac:dyDescent="0.3">
      <c r="A54" s="29" t="s">
        <v>51</v>
      </c>
      <c r="B54" s="20">
        <v>74</v>
      </c>
      <c r="C54" s="20">
        <v>80</v>
      </c>
      <c r="D54" s="21">
        <v>0.92500000000000004</v>
      </c>
    </row>
    <row r="55" spans="1:4" ht="15.75" thickBot="1" x14ac:dyDescent="0.3">
      <c r="A55" s="12" t="s">
        <v>53</v>
      </c>
      <c r="B55" s="9">
        <v>246</v>
      </c>
      <c r="C55" s="9">
        <v>260</v>
      </c>
      <c r="D55" s="11">
        <v>0.94615384615384612</v>
      </c>
    </row>
    <row r="56" spans="1:4" x14ac:dyDescent="0.25">
      <c r="A56" s="30" t="s">
        <v>69</v>
      </c>
      <c r="B56" s="17">
        <v>14</v>
      </c>
      <c r="C56" s="17">
        <v>14</v>
      </c>
      <c r="D56" s="18">
        <v>1</v>
      </c>
    </row>
    <row r="57" spans="1:4" x14ac:dyDescent="0.25">
      <c r="A57" s="13" t="s">
        <v>62</v>
      </c>
      <c r="B57" s="3">
        <v>59</v>
      </c>
      <c r="C57" s="3">
        <v>59</v>
      </c>
      <c r="D57" s="4">
        <v>1</v>
      </c>
    </row>
    <row r="58" spans="1:4" x14ac:dyDescent="0.25">
      <c r="A58" s="13" t="s">
        <v>61</v>
      </c>
      <c r="B58" s="3">
        <v>37</v>
      </c>
      <c r="C58" s="3">
        <v>37</v>
      </c>
      <c r="D58" s="4">
        <v>1</v>
      </c>
    </row>
    <row r="59" spans="1:4" x14ac:dyDescent="0.25">
      <c r="A59" s="13" t="s">
        <v>59</v>
      </c>
      <c r="B59" s="3">
        <v>24</v>
      </c>
      <c r="C59" s="3">
        <v>24</v>
      </c>
      <c r="D59" s="4">
        <v>1</v>
      </c>
    </row>
    <row r="60" spans="1:4" x14ac:dyDescent="0.25">
      <c r="A60" s="13" t="s">
        <v>63</v>
      </c>
      <c r="B60" s="3">
        <v>102</v>
      </c>
      <c r="C60" s="3">
        <v>103</v>
      </c>
      <c r="D60" s="4">
        <v>0.99029126213592233</v>
      </c>
    </row>
    <row r="61" spans="1:4" x14ac:dyDescent="0.25">
      <c r="A61" s="13" t="s">
        <v>54</v>
      </c>
      <c r="B61" s="3">
        <v>49</v>
      </c>
      <c r="C61" s="3">
        <v>50</v>
      </c>
      <c r="D61" s="4">
        <v>0.98</v>
      </c>
    </row>
    <row r="62" spans="1:4" x14ac:dyDescent="0.25">
      <c r="A62" s="13" t="s">
        <v>58</v>
      </c>
      <c r="B62" s="3">
        <v>43</v>
      </c>
      <c r="C62" s="3">
        <v>44</v>
      </c>
      <c r="D62" s="4">
        <v>0.97727272727272729</v>
      </c>
    </row>
    <row r="63" spans="1:4" x14ac:dyDescent="0.25">
      <c r="A63" s="13" t="s">
        <v>68</v>
      </c>
      <c r="B63" s="3">
        <v>120</v>
      </c>
      <c r="C63" s="3">
        <v>124</v>
      </c>
      <c r="D63" s="4">
        <v>0.967741935483871</v>
      </c>
    </row>
    <row r="64" spans="1:4" x14ac:dyDescent="0.25">
      <c r="A64" s="13" t="s">
        <v>66</v>
      </c>
      <c r="B64" s="3">
        <v>82</v>
      </c>
      <c r="C64" s="3">
        <v>85</v>
      </c>
      <c r="D64" s="4">
        <v>0.96470588235294119</v>
      </c>
    </row>
    <row r="65" spans="1:4" x14ac:dyDescent="0.25">
      <c r="A65" s="13" t="s">
        <v>65</v>
      </c>
      <c r="B65" s="3">
        <v>105</v>
      </c>
      <c r="C65" s="3">
        <v>110</v>
      </c>
      <c r="D65" s="4">
        <v>0.95454545454545459</v>
      </c>
    </row>
    <row r="66" spans="1:4" x14ac:dyDescent="0.25">
      <c r="A66" s="13" t="s">
        <v>67</v>
      </c>
      <c r="B66" s="3">
        <v>40</v>
      </c>
      <c r="C66" s="3">
        <v>42</v>
      </c>
      <c r="D66" s="4">
        <v>0.95238095238095233</v>
      </c>
    </row>
    <row r="67" spans="1:4" x14ac:dyDescent="0.25">
      <c r="A67" s="13" t="s">
        <v>57</v>
      </c>
      <c r="B67" s="3">
        <v>99</v>
      </c>
      <c r="C67" s="3">
        <v>104</v>
      </c>
      <c r="D67" s="4">
        <v>0.95192307692307687</v>
      </c>
    </row>
    <row r="68" spans="1:4" x14ac:dyDescent="0.25">
      <c r="A68" s="13" t="s">
        <v>60</v>
      </c>
      <c r="B68" s="3">
        <v>116</v>
      </c>
      <c r="C68" s="3">
        <v>122</v>
      </c>
      <c r="D68" s="4">
        <v>0.95081967213114749</v>
      </c>
    </row>
    <row r="69" spans="1:4" x14ac:dyDescent="0.25">
      <c r="A69" s="13" t="s">
        <v>64</v>
      </c>
      <c r="B69" s="3">
        <v>43</v>
      </c>
      <c r="C69" s="3">
        <v>46</v>
      </c>
      <c r="D69" s="4">
        <v>0.93478260869565222</v>
      </c>
    </row>
    <row r="70" spans="1:4" x14ac:dyDescent="0.25">
      <c r="A70" s="13" t="s">
        <v>55</v>
      </c>
      <c r="B70" s="3">
        <v>57</v>
      </c>
      <c r="C70" s="3">
        <v>61</v>
      </c>
      <c r="D70" s="4">
        <v>0.93442622950819676</v>
      </c>
    </row>
    <row r="71" spans="1:4" ht="15.75" thickBot="1" x14ac:dyDescent="0.3">
      <c r="A71" s="29" t="s">
        <v>56</v>
      </c>
      <c r="B71" s="20">
        <v>26</v>
      </c>
      <c r="C71" s="20">
        <v>28</v>
      </c>
      <c r="D71" s="21">
        <v>0.9285714285714286</v>
      </c>
    </row>
    <row r="72" spans="1:4" ht="15.75" thickBot="1" x14ac:dyDescent="0.3">
      <c r="A72" s="12" t="s">
        <v>70</v>
      </c>
      <c r="B72" s="9">
        <v>1016</v>
      </c>
      <c r="C72" s="9">
        <v>1053</v>
      </c>
      <c r="D72" s="11">
        <v>0.96486229819563152</v>
      </c>
    </row>
    <row r="73" spans="1:4" x14ac:dyDescent="0.25">
      <c r="A73" s="30" t="s">
        <v>76</v>
      </c>
      <c r="B73" s="17">
        <v>59</v>
      </c>
      <c r="C73" s="17">
        <v>60</v>
      </c>
      <c r="D73" s="18">
        <v>0.98333333333333328</v>
      </c>
    </row>
    <row r="74" spans="1:4" x14ac:dyDescent="0.25">
      <c r="A74" s="13" t="s">
        <v>77</v>
      </c>
      <c r="B74" s="3">
        <v>109</v>
      </c>
      <c r="C74" s="3">
        <v>111</v>
      </c>
      <c r="D74" s="4">
        <v>0.98198198198198194</v>
      </c>
    </row>
    <row r="75" spans="1:4" x14ac:dyDescent="0.25">
      <c r="A75" s="13" t="s">
        <v>75</v>
      </c>
      <c r="B75" s="3">
        <v>44</v>
      </c>
      <c r="C75" s="3">
        <v>45</v>
      </c>
      <c r="D75" s="4">
        <v>0.97777777777777775</v>
      </c>
    </row>
    <row r="76" spans="1:4" x14ac:dyDescent="0.25">
      <c r="A76" s="13" t="s">
        <v>74</v>
      </c>
      <c r="B76" s="3">
        <v>31</v>
      </c>
      <c r="C76" s="3">
        <v>32</v>
      </c>
      <c r="D76" s="4">
        <v>0.96875</v>
      </c>
    </row>
    <row r="77" spans="1:4" x14ac:dyDescent="0.25">
      <c r="A77" s="13" t="s">
        <v>72</v>
      </c>
      <c r="B77" s="3">
        <v>61</v>
      </c>
      <c r="C77" s="3">
        <v>63</v>
      </c>
      <c r="D77" s="4">
        <v>0.96825396825396826</v>
      </c>
    </row>
    <row r="78" spans="1:4" x14ac:dyDescent="0.25">
      <c r="A78" s="13" t="s">
        <v>81</v>
      </c>
      <c r="B78" s="3">
        <v>113</v>
      </c>
      <c r="C78" s="3">
        <v>117</v>
      </c>
      <c r="D78" s="4">
        <v>0.96581196581196582</v>
      </c>
    </row>
    <row r="79" spans="1:4" x14ac:dyDescent="0.25">
      <c r="A79" s="13" t="s">
        <v>79</v>
      </c>
      <c r="B79" s="3">
        <v>53</v>
      </c>
      <c r="C79" s="3">
        <v>55</v>
      </c>
      <c r="D79" s="4">
        <v>0.96363636363636362</v>
      </c>
    </row>
    <row r="80" spans="1:4" x14ac:dyDescent="0.25">
      <c r="A80" s="13" t="s">
        <v>78</v>
      </c>
      <c r="B80" s="3">
        <v>55</v>
      </c>
      <c r="C80" s="3">
        <v>58</v>
      </c>
      <c r="D80" s="4">
        <v>0.94827586206896552</v>
      </c>
    </row>
    <row r="81" spans="1:4" x14ac:dyDescent="0.25">
      <c r="A81" s="13" t="s">
        <v>73</v>
      </c>
      <c r="B81" s="3">
        <v>44</v>
      </c>
      <c r="C81" s="3">
        <v>47</v>
      </c>
      <c r="D81" s="4">
        <v>0.93617021276595747</v>
      </c>
    </row>
    <row r="82" spans="1:4" x14ac:dyDescent="0.25">
      <c r="A82" s="13" t="s">
        <v>71</v>
      </c>
      <c r="B82" s="3">
        <v>72</v>
      </c>
      <c r="C82" s="3">
        <v>77</v>
      </c>
      <c r="D82" s="4">
        <v>0.93506493506493504</v>
      </c>
    </row>
    <row r="83" spans="1:4" x14ac:dyDescent="0.25">
      <c r="A83" s="13" t="s">
        <v>82</v>
      </c>
      <c r="B83" s="3">
        <v>42</v>
      </c>
      <c r="C83" s="3">
        <v>45</v>
      </c>
      <c r="D83" s="4">
        <v>0.93333333333333335</v>
      </c>
    </row>
    <row r="84" spans="1:4" ht="15.75" thickBot="1" x14ac:dyDescent="0.3">
      <c r="A84" s="29" t="s">
        <v>80</v>
      </c>
      <c r="B84" s="20">
        <v>52</v>
      </c>
      <c r="C84" s="20">
        <v>57</v>
      </c>
      <c r="D84" s="21">
        <v>0.91228070175438591</v>
      </c>
    </row>
    <row r="85" spans="1:4" ht="15.75" thickBot="1" x14ac:dyDescent="0.3">
      <c r="A85" s="12" t="s">
        <v>83</v>
      </c>
      <c r="B85" s="9">
        <v>735</v>
      </c>
      <c r="C85" s="9">
        <v>767</v>
      </c>
      <c r="D85" s="11">
        <v>0.9582790091264668</v>
      </c>
    </row>
    <row r="86" spans="1:4" x14ac:dyDescent="0.25">
      <c r="A86" s="30" t="s">
        <v>85</v>
      </c>
      <c r="B86" s="17">
        <v>77</v>
      </c>
      <c r="C86" s="17">
        <v>78</v>
      </c>
      <c r="D86" s="18">
        <v>0.98717948717948723</v>
      </c>
    </row>
    <row r="87" spans="1:4" x14ac:dyDescent="0.25">
      <c r="A87" s="13" t="s">
        <v>86</v>
      </c>
      <c r="B87" s="3">
        <v>74</v>
      </c>
      <c r="C87" s="3">
        <v>77</v>
      </c>
      <c r="D87" s="4">
        <v>0.96103896103896103</v>
      </c>
    </row>
    <row r="88" spans="1:4" x14ac:dyDescent="0.25">
      <c r="A88" s="13" t="s">
        <v>88</v>
      </c>
      <c r="B88" s="3">
        <v>151</v>
      </c>
      <c r="C88" s="3">
        <v>158</v>
      </c>
      <c r="D88" s="4">
        <v>0.95569620253164556</v>
      </c>
    </row>
    <row r="89" spans="1:4" x14ac:dyDescent="0.25">
      <c r="A89" s="13" t="s">
        <v>87</v>
      </c>
      <c r="B89" s="3">
        <v>81</v>
      </c>
      <c r="C89" s="3">
        <v>85</v>
      </c>
      <c r="D89" s="4">
        <v>0.95294117647058818</v>
      </c>
    </row>
    <row r="90" spans="1:4" ht="15.75" thickBot="1" x14ac:dyDescent="0.3">
      <c r="A90" s="29" t="s">
        <v>84</v>
      </c>
      <c r="B90" s="20">
        <v>120</v>
      </c>
      <c r="C90" s="20">
        <v>127</v>
      </c>
      <c r="D90" s="21">
        <v>0.94488188976377951</v>
      </c>
    </row>
    <row r="91" spans="1:4" ht="15.75" thickBot="1" x14ac:dyDescent="0.3">
      <c r="A91" s="12" t="s">
        <v>89</v>
      </c>
      <c r="B91" s="9">
        <v>503</v>
      </c>
      <c r="C91" s="9">
        <v>525</v>
      </c>
      <c r="D91" s="11">
        <v>0.95809523809523811</v>
      </c>
    </row>
    <row r="92" spans="1:4" x14ac:dyDescent="0.25">
      <c r="A92" s="30" t="s">
        <v>91</v>
      </c>
      <c r="B92" s="17">
        <v>18</v>
      </c>
      <c r="C92" s="17">
        <v>18</v>
      </c>
      <c r="D92" s="18">
        <v>1</v>
      </c>
    </row>
    <row r="93" spans="1:4" x14ac:dyDescent="0.25">
      <c r="A93" s="13" t="s">
        <v>92</v>
      </c>
      <c r="B93" s="3">
        <v>66</v>
      </c>
      <c r="C93" s="3">
        <v>67</v>
      </c>
      <c r="D93" s="4">
        <v>0.9850746268656716</v>
      </c>
    </row>
    <row r="94" spans="1:4" x14ac:dyDescent="0.25">
      <c r="A94" s="13" t="s">
        <v>93</v>
      </c>
      <c r="B94" s="3">
        <v>56</v>
      </c>
      <c r="C94" s="3">
        <v>59</v>
      </c>
      <c r="D94" s="4">
        <v>0.94915254237288138</v>
      </c>
    </row>
    <row r="95" spans="1:4" ht="15.75" thickBot="1" x14ac:dyDescent="0.3">
      <c r="A95" s="29" t="s">
        <v>90</v>
      </c>
      <c r="B95" s="20">
        <v>55</v>
      </c>
      <c r="C95" s="20">
        <v>58</v>
      </c>
      <c r="D95" s="21">
        <v>0.94827586206896552</v>
      </c>
    </row>
    <row r="96" spans="1:4" ht="15.75" thickBot="1" x14ac:dyDescent="0.3">
      <c r="A96" s="12" t="s">
        <v>94</v>
      </c>
      <c r="B96" s="9">
        <v>195</v>
      </c>
      <c r="C96" s="9">
        <v>202</v>
      </c>
      <c r="D96" s="11">
        <v>0.96534653465346532</v>
      </c>
    </row>
    <row r="97" spans="1:4" ht="15.75" thickBot="1" x14ac:dyDescent="0.3">
      <c r="A97" s="12" t="s">
        <v>99</v>
      </c>
      <c r="B97" s="9">
        <v>5847</v>
      </c>
      <c r="C97" s="9">
        <v>6144</v>
      </c>
      <c r="D97" s="11">
        <v>0.95166015625</v>
      </c>
    </row>
  </sheetData>
  <sortState ref="A93:D95">
    <sortCondition descending="1" ref="D93:D95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O8" sqref="O8"/>
    </sheetView>
  </sheetViews>
  <sheetFormatPr baseColWidth="10" defaultRowHeight="15" x14ac:dyDescent="0.25"/>
  <cols>
    <col min="1" max="1" width="23.5703125" bestFit="1" customWidth="1"/>
    <col min="2" max="2" width="12.28515625" bestFit="1" customWidth="1"/>
    <col min="3" max="3" width="9.7109375" bestFit="1" customWidth="1"/>
    <col min="4" max="4" width="9.85546875" bestFit="1" customWidth="1"/>
    <col min="7" max="7" width="11.42578125" customWidth="1"/>
  </cols>
  <sheetData>
    <row r="1" spans="1:4" ht="15.75" thickBot="1" x14ac:dyDescent="0.3">
      <c r="A1" s="8" t="s">
        <v>100</v>
      </c>
      <c r="B1" s="9" t="s">
        <v>96</v>
      </c>
      <c r="C1" s="9" t="s">
        <v>97</v>
      </c>
      <c r="D1" s="10" t="s">
        <v>98</v>
      </c>
    </row>
    <row r="2" spans="1:4" x14ac:dyDescent="0.25">
      <c r="A2" s="16" t="s">
        <v>47</v>
      </c>
      <c r="B2" s="17">
        <v>90</v>
      </c>
      <c r="C2" s="17">
        <v>90</v>
      </c>
      <c r="D2" s="18">
        <f t="shared" ref="D2:D46" si="0">B2/C2</f>
        <v>1</v>
      </c>
    </row>
    <row r="3" spans="1:4" x14ac:dyDescent="0.25">
      <c r="A3" s="2" t="s">
        <v>46</v>
      </c>
      <c r="B3" s="3">
        <v>31</v>
      </c>
      <c r="C3" s="3">
        <v>31</v>
      </c>
      <c r="D3" s="4">
        <f t="shared" si="0"/>
        <v>1</v>
      </c>
    </row>
    <row r="4" spans="1:4" x14ac:dyDescent="0.25">
      <c r="A4" s="2" t="s">
        <v>114</v>
      </c>
      <c r="B4" s="3">
        <v>2</v>
      </c>
      <c r="C4" s="3">
        <v>2</v>
      </c>
      <c r="D4" s="4">
        <f t="shared" si="0"/>
        <v>1</v>
      </c>
    </row>
    <row r="5" spans="1:4" x14ac:dyDescent="0.25">
      <c r="A5" s="2" t="s">
        <v>116</v>
      </c>
      <c r="B5" s="3">
        <v>1</v>
      </c>
      <c r="C5" s="3">
        <v>1</v>
      </c>
      <c r="D5" s="4">
        <f t="shared" si="0"/>
        <v>1</v>
      </c>
    </row>
    <row r="6" spans="1:4" x14ac:dyDescent="0.25">
      <c r="A6" s="2" t="s">
        <v>63</v>
      </c>
      <c r="B6" s="3">
        <v>161</v>
      </c>
      <c r="C6" s="3">
        <v>163</v>
      </c>
      <c r="D6" s="4">
        <f t="shared" si="0"/>
        <v>0.98773006134969321</v>
      </c>
    </row>
    <row r="7" spans="1:4" x14ac:dyDescent="0.25">
      <c r="A7" s="2" t="s">
        <v>54</v>
      </c>
      <c r="B7" s="3">
        <v>112</v>
      </c>
      <c r="C7" s="3">
        <v>114</v>
      </c>
      <c r="D7" s="4">
        <f t="shared" si="0"/>
        <v>0.98245614035087714</v>
      </c>
    </row>
    <row r="8" spans="1:4" x14ac:dyDescent="0.25">
      <c r="A8" s="2" t="s">
        <v>108</v>
      </c>
      <c r="B8" s="3">
        <v>285</v>
      </c>
      <c r="C8" s="3">
        <v>291</v>
      </c>
      <c r="D8" s="4">
        <f t="shared" si="0"/>
        <v>0.97938144329896903</v>
      </c>
    </row>
    <row r="9" spans="1:4" x14ac:dyDescent="0.25">
      <c r="A9" s="2" t="s">
        <v>43</v>
      </c>
      <c r="B9" s="3">
        <v>86</v>
      </c>
      <c r="C9" s="3">
        <v>88</v>
      </c>
      <c r="D9" s="4">
        <f t="shared" si="0"/>
        <v>0.97727272727272729</v>
      </c>
    </row>
    <row r="10" spans="1:4" x14ac:dyDescent="0.25">
      <c r="A10" s="2" t="s">
        <v>91</v>
      </c>
      <c r="B10" s="3">
        <v>39</v>
      </c>
      <c r="C10" s="3">
        <v>40</v>
      </c>
      <c r="D10" s="4">
        <f t="shared" si="0"/>
        <v>0.97499999999999998</v>
      </c>
    </row>
    <row r="11" spans="1:4" x14ac:dyDescent="0.25">
      <c r="A11" s="2" t="s">
        <v>115</v>
      </c>
      <c r="B11" s="3">
        <v>30</v>
      </c>
      <c r="C11" s="3">
        <v>31</v>
      </c>
      <c r="D11" s="4">
        <f t="shared" si="0"/>
        <v>0.967741935483871</v>
      </c>
    </row>
    <row r="12" spans="1:4" x14ac:dyDescent="0.25">
      <c r="A12" s="2" t="s">
        <v>21</v>
      </c>
      <c r="B12" s="3">
        <v>258</v>
      </c>
      <c r="C12" s="3">
        <v>268</v>
      </c>
      <c r="D12" s="4">
        <f t="shared" si="0"/>
        <v>0.96268656716417911</v>
      </c>
    </row>
    <row r="13" spans="1:4" x14ac:dyDescent="0.25">
      <c r="A13" s="2" t="s">
        <v>111</v>
      </c>
      <c r="B13" s="3">
        <v>810</v>
      </c>
      <c r="C13" s="3">
        <v>845</v>
      </c>
      <c r="D13" s="4">
        <f t="shared" si="0"/>
        <v>0.95857988165680474</v>
      </c>
    </row>
    <row r="14" spans="1:4" x14ac:dyDescent="0.25">
      <c r="A14" s="2" t="s">
        <v>50</v>
      </c>
      <c r="B14" s="3">
        <v>230</v>
      </c>
      <c r="C14" s="3">
        <v>240</v>
      </c>
      <c r="D14" s="4">
        <f t="shared" si="0"/>
        <v>0.95833333333333337</v>
      </c>
    </row>
    <row r="15" spans="1:4" x14ac:dyDescent="0.25">
      <c r="A15" s="2" t="s">
        <v>120</v>
      </c>
      <c r="B15" s="3">
        <v>44</v>
      </c>
      <c r="C15" s="3">
        <v>46</v>
      </c>
      <c r="D15" s="4">
        <f t="shared" si="0"/>
        <v>0.95652173913043481</v>
      </c>
    </row>
    <row r="16" spans="1:4" x14ac:dyDescent="0.25">
      <c r="A16" s="2" t="s">
        <v>109</v>
      </c>
      <c r="B16" s="3">
        <v>186</v>
      </c>
      <c r="C16" s="3">
        <v>196</v>
      </c>
      <c r="D16" s="4">
        <f t="shared" si="0"/>
        <v>0.94897959183673475</v>
      </c>
    </row>
    <row r="17" spans="1:4" x14ac:dyDescent="0.25">
      <c r="A17" s="2" t="s">
        <v>55</v>
      </c>
      <c r="B17" s="3">
        <v>108</v>
      </c>
      <c r="C17" s="3">
        <v>114</v>
      </c>
      <c r="D17" s="4">
        <f t="shared" si="0"/>
        <v>0.94736842105263153</v>
      </c>
    </row>
    <row r="18" spans="1:4" x14ac:dyDescent="0.25">
      <c r="A18" s="2" t="s">
        <v>141</v>
      </c>
      <c r="B18" s="3">
        <v>175</v>
      </c>
      <c r="C18" s="3">
        <v>185</v>
      </c>
      <c r="D18" s="4">
        <f t="shared" si="0"/>
        <v>0.94594594594594594</v>
      </c>
    </row>
    <row r="19" spans="1:4" x14ac:dyDescent="0.25">
      <c r="A19" s="2" t="s">
        <v>118</v>
      </c>
      <c r="B19" s="3">
        <v>259</v>
      </c>
      <c r="C19" s="3">
        <v>274</v>
      </c>
      <c r="D19" s="4">
        <f t="shared" si="0"/>
        <v>0.94525547445255476</v>
      </c>
    </row>
    <row r="20" spans="1:4" x14ac:dyDescent="0.25">
      <c r="A20" s="2" t="s">
        <v>90</v>
      </c>
      <c r="B20" s="3">
        <v>100</v>
      </c>
      <c r="C20" s="3">
        <v>106</v>
      </c>
      <c r="D20" s="4">
        <f t="shared" si="0"/>
        <v>0.94339622641509435</v>
      </c>
    </row>
    <row r="21" spans="1:4" x14ac:dyDescent="0.25">
      <c r="A21" s="2" t="s">
        <v>110</v>
      </c>
      <c r="B21" s="3">
        <v>50</v>
      </c>
      <c r="C21" s="3">
        <v>53</v>
      </c>
      <c r="D21" s="4">
        <f t="shared" si="0"/>
        <v>0.94339622641509435</v>
      </c>
    </row>
    <row r="22" spans="1:4" x14ac:dyDescent="0.25">
      <c r="A22" s="2" t="s">
        <v>78</v>
      </c>
      <c r="B22" s="3">
        <v>116</v>
      </c>
      <c r="C22" s="3">
        <v>123</v>
      </c>
      <c r="D22" s="4">
        <f t="shared" si="0"/>
        <v>0.94308943089430897</v>
      </c>
    </row>
    <row r="23" spans="1:4" x14ac:dyDescent="0.25">
      <c r="A23" s="2" t="s">
        <v>45</v>
      </c>
      <c r="B23" s="3">
        <v>92</v>
      </c>
      <c r="C23" s="3">
        <v>98</v>
      </c>
      <c r="D23" s="4">
        <f t="shared" si="0"/>
        <v>0.93877551020408168</v>
      </c>
    </row>
    <row r="24" spans="1:4" x14ac:dyDescent="0.25">
      <c r="A24" s="2" t="s">
        <v>40</v>
      </c>
      <c r="B24" s="3">
        <v>150</v>
      </c>
      <c r="C24" s="3">
        <v>160</v>
      </c>
      <c r="D24" s="4">
        <f t="shared" si="0"/>
        <v>0.9375</v>
      </c>
    </row>
    <row r="25" spans="1:4" x14ac:dyDescent="0.25">
      <c r="A25" s="2" t="s">
        <v>75</v>
      </c>
      <c r="B25" s="3">
        <v>89</v>
      </c>
      <c r="C25" s="3">
        <v>95</v>
      </c>
      <c r="D25" s="4">
        <f t="shared" si="0"/>
        <v>0.93684210526315792</v>
      </c>
    </row>
    <row r="26" spans="1:4" x14ac:dyDescent="0.25">
      <c r="A26" s="2" t="s">
        <v>69</v>
      </c>
      <c r="B26" s="3">
        <v>29</v>
      </c>
      <c r="C26" s="3">
        <v>31</v>
      </c>
      <c r="D26" s="4">
        <f t="shared" si="0"/>
        <v>0.93548387096774188</v>
      </c>
    </row>
    <row r="27" spans="1:4" x14ac:dyDescent="0.25">
      <c r="A27" s="2" t="s">
        <v>113</v>
      </c>
      <c r="B27" s="3">
        <v>3661</v>
      </c>
      <c r="C27" s="3">
        <v>3917</v>
      </c>
      <c r="D27" s="4">
        <f t="shared" si="0"/>
        <v>0.93464386009701306</v>
      </c>
    </row>
    <row r="28" spans="1:4" x14ac:dyDescent="0.25">
      <c r="A28" s="2" t="s">
        <v>112</v>
      </c>
      <c r="B28" s="3">
        <v>585</v>
      </c>
      <c r="C28" s="3">
        <v>626</v>
      </c>
      <c r="D28" s="4">
        <f t="shared" si="0"/>
        <v>0.93450479233226835</v>
      </c>
    </row>
    <row r="29" spans="1:4" x14ac:dyDescent="0.25">
      <c r="A29" s="2" t="s">
        <v>121</v>
      </c>
      <c r="B29" s="3">
        <v>279</v>
      </c>
      <c r="C29" s="3">
        <v>299</v>
      </c>
      <c r="D29" s="4">
        <f t="shared" si="0"/>
        <v>0.93311036789297663</v>
      </c>
    </row>
    <row r="30" spans="1:4" x14ac:dyDescent="0.25">
      <c r="A30" s="2" t="s">
        <v>7</v>
      </c>
      <c r="B30" s="3">
        <v>139</v>
      </c>
      <c r="C30" s="3">
        <v>149</v>
      </c>
      <c r="D30" s="4">
        <f t="shared" si="0"/>
        <v>0.93288590604026844</v>
      </c>
    </row>
    <row r="31" spans="1:4" x14ac:dyDescent="0.25">
      <c r="A31" s="2" t="s">
        <v>106</v>
      </c>
      <c r="B31" s="3">
        <v>188</v>
      </c>
      <c r="C31" s="3">
        <v>202</v>
      </c>
      <c r="D31" s="4">
        <f t="shared" si="0"/>
        <v>0.93069306930693074</v>
      </c>
    </row>
    <row r="32" spans="1:4" x14ac:dyDescent="0.25">
      <c r="A32" s="2" t="s">
        <v>140</v>
      </c>
      <c r="B32" s="3">
        <v>157</v>
      </c>
      <c r="C32" s="3">
        <v>169</v>
      </c>
      <c r="D32" s="4">
        <f t="shared" si="0"/>
        <v>0.92899408284023666</v>
      </c>
    </row>
    <row r="33" spans="1:4" x14ac:dyDescent="0.25">
      <c r="A33" s="2" t="s">
        <v>139</v>
      </c>
      <c r="B33" s="3">
        <v>190</v>
      </c>
      <c r="C33" s="3">
        <v>205</v>
      </c>
      <c r="D33" s="4">
        <f t="shared" si="0"/>
        <v>0.92682926829268297</v>
      </c>
    </row>
    <row r="34" spans="1:4" x14ac:dyDescent="0.25">
      <c r="A34" s="2" t="s">
        <v>5</v>
      </c>
      <c r="B34" s="3">
        <v>318</v>
      </c>
      <c r="C34" s="3">
        <v>346</v>
      </c>
      <c r="D34" s="4">
        <f t="shared" si="0"/>
        <v>0.91907514450867056</v>
      </c>
    </row>
    <row r="35" spans="1:4" x14ac:dyDescent="0.25">
      <c r="A35" s="2" t="s">
        <v>56</v>
      </c>
      <c r="B35" s="3">
        <v>56</v>
      </c>
      <c r="C35" s="3">
        <v>61</v>
      </c>
      <c r="D35" s="4">
        <f t="shared" si="0"/>
        <v>0.91803278688524592</v>
      </c>
    </row>
    <row r="36" spans="1:4" x14ac:dyDescent="0.25">
      <c r="A36" s="2" t="s">
        <v>84</v>
      </c>
      <c r="B36" s="3">
        <v>273</v>
      </c>
      <c r="C36" s="3">
        <v>299</v>
      </c>
      <c r="D36" s="4">
        <f t="shared" si="0"/>
        <v>0.91304347826086951</v>
      </c>
    </row>
    <row r="37" spans="1:4" x14ac:dyDescent="0.25">
      <c r="A37" s="2" t="s">
        <v>107</v>
      </c>
      <c r="B37" s="3">
        <v>1592</v>
      </c>
      <c r="C37" s="3">
        <v>1746</v>
      </c>
      <c r="D37" s="4">
        <f t="shared" si="0"/>
        <v>0.91179839633447879</v>
      </c>
    </row>
    <row r="38" spans="1:4" x14ac:dyDescent="0.25">
      <c r="A38" s="2" t="s">
        <v>101</v>
      </c>
      <c r="B38" s="3">
        <v>290</v>
      </c>
      <c r="C38" s="3">
        <v>319</v>
      </c>
      <c r="D38" s="4">
        <f t="shared" si="0"/>
        <v>0.90909090909090906</v>
      </c>
    </row>
    <row r="39" spans="1:4" x14ac:dyDescent="0.25">
      <c r="A39" s="2" t="s">
        <v>88</v>
      </c>
      <c r="B39" s="3">
        <v>274</v>
      </c>
      <c r="C39" s="3">
        <v>304</v>
      </c>
      <c r="D39" s="4">
        <f t="shared" si="0"/>
        <v>0.90131578947368418</v>
      </c>
    </row>
    <row r="40" spans="1:4" x14ac:dyDescent="0.25">
      <c r="A40" s="2" t="s">
        <v>117</v>
      </c>
      <c r="B40" s="3">
        <v>327</v>
      </c>
      <c r="C40" s="3">
        <v>364</v>
      </c>
      <c r="D40" s="4">
        <f t="shared" si="0"/>
        <v>0.89835164835164838</v>
      </c>
    </row>
    <row r="41" spans="1:4" x14ac:dyDescent="0.25">
      <c r="A41" s="2" t="s">
        <v>64</v>
      </c>
      <c r="B41" s="3">
        <v>98</v>
      </c>
      <c r="C41" s="3">
        <v>110</v>
      </c>
      <c r="D41" s="4">
        <f t="shared" si="0"/>
        <v>0.89090909090909087</v>
      </c>
    </row>
    <row r="42" spans="1:4" x14ac:dyDescent="0.25">
      <c r="A42" s="2" t="s">
        <v>104</v>
      </c>
      <c r="B42" s="3">
        <v>183</v>
      </c>
      <c r="C42" s="3">
        <v>208</v>
      </c>
      <c r="D42" s="4">
        <f t="shared" si="0"/>
        <v>0.87980769230769229</v>
      </c>
    </row>
    <row r="43" spans="1:4" x14ac:dyDescent="0.25">
      <c r="A43" s="2" t="s">
        <v>105</v>
      </c>
      <c r="B43" s="3">
        <v>14</v>
      </c>
      <c r="C43" s="3">
        <v>16</v>
      </c>
      <c r="D43" s="4">
        <f t="shared" si="0"/>
        <v>0.875</v>
      </c>
    </row>
    <row r="44" spans="1:4" x14ac:dyDescent="0.25">
      <c r="A44" s="2" t="s">
        <v>102</v>
      </c>
      <c r="B44" s="3">
        <v>17</v>
      </c>
      <c r="C44" s="3">
        <v>20</v>
      </c>
      <c r="D44" s="4">
        <f t="shared" si="0"/>
        <v>0.85</v>
      </c>
    </row>
    <row r="45" spans="1:4" x14ac:dyDescent="0.25">
      <c r="A45" s="2" t="s">
        <v>103</v>
      </c>
      <c r="B45" s="3">
        <v>2</v>
      </c>
      <c r="C45" s="3">
        <v>3</v>
      </c>
      <c r="D45" s="4">
        <f t="shared" si="0"/>
        <v>0.66666666666666663</v>
      </c>
    </row>
    <row r="46" spans="1:4" ht="15.75" thickBot="1" x14ac:dyDescent="0.3">
      <c r="A46" s="19" t="s">
        <v>119</v>
      </c>
      <c r="B46" s="20">
        <v>4</v>
      </c>
      <c r="C46" s="20">
        <v>6</v>
      </c>
      <c r="D46" s="21">
        <f t="shared" si="0"/>
        <v>0.66666666666666663</v>
      </c>
    </row>
    <row r="47" spans="1:4" ht="15.75" thickBot="1" x14ac:dyDescent="0.3">
      <c r="A47" s="8" t="s">
        <v>122</v>
      </c>
      <c r="B47" s="15">
        <f>SUM(B2:B46)</f>
        <v>12180</v>
      </c>
      <c r="C47" s="15">
        <f>SUM(C2:C46)</f>
        <v>13054</v>
      </c>
      <c r="D47" s="11">
        <f t="shared" ref="D47" si="1">B47/C47</f>
        <v>0.93304734181093918</v>
      </c>
    </row>
  </sheetData>
  <autoFilter ref="D1:D47"/>
  <sortState ref="A2:D46">
    <sortCondition descending="1" ref="D2:D46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zoomScaleNormal="100" workbookViewId="0">
      <selection sqref="A1:D1048576"/>
    </sheetView>
  </sheetViews>
  <sheetFormatPr baseColWidth="10" defaultRowHeight="15" x14ac:dyDescent="0.25"/>
  <cols>
    <col min="1" max="1" width="29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ht="15.75" thickBot="1" x14ac:dyDescent="0.3">
      <c r="A1" s="12" t="s">
        <v>95</v>
      </c>
      <c r="B1" s="9" t="s">
        <v>96</v>
      </c>
      <c r="C1" s="9" t="s">
        <v>97</v>
      </c>
      <c r="D1" s="10" t="s">
        <v>98</v>
      </c>
    </row>
    <row r="2" spans="1:4" x14ac:dyDescent="0.25">
      <c r="A2" s="13" t="s">
        <v>0</v>
      </c>
      <c r="B2" s="3">
        <v>119</v>
      </c>
      <c r="C2" s="3">
        <v>119</v>
      </c>
      <c r="D2" s="4">
        <v>1</v>
      </c>
    </row>
    <row r="3" spans="1:4" x14ac:dyDescent="0.25">
      <c r="A3" s="13" t="s">
        <v>3</v>
      </c>
      <c r="B3" s="3">
        <v>85</v>
      </c>
      <c r="C3" s="3">
        <v>86</v>
      </c>
      <c r="D3" s="4">
        <v>0.98837209302325579</v>
      </c>
    </row>
    <row r="4" spans="1:4" x14ac:dyDescent="0.25">
      <c r="A4" s="13" t="s">
        <v>8</v>
      </c>
      <c r="B4" s="3">
        <v>166</v>
      </c>
      <c r="C4" s="3">
        <v>168</v>
      </c>
      <c r="D4" s="4">
        <v>0.98809523809523814</v>
      </c>
    </row>
    <row r="5" spans="1:4" x14ac:dyDescent="0.25">
      <c r="A5" s="13" t="s">
        <v>1</v>
      </c>
      <c r="B5" s="3">
        <v>97</v>
      </c>
      <c r="C5" s="3">
        <v>99</v>
      </c>
      <c r="D5" s="4">
        <v>0.97979797979797978</v>
      </c>
    </row>
    <row r="6" spans="1:4" x14ac:dyDescent="0.25">
      <c r="A6" s="13" t="s">
        <v>10</v>
      </c>
      <c r="B6" s="3">
        <v>176</v>
      </c>
      <c r="C6" s="3">
        <v>181</v>
      </c>
      <c r="D6" s="4">
        <v>0.97237569060773477</v>
      </c>
    </row>
    <row r="7" spans="1:4" x14ac:dyDescent="0.25">
      <c r="A7" s="13" t="s">
        <v>12</v>
      </c>
      <c r="B7" s="3">
        <v>173</v>
      </c>
      <c r="C7" s="3">
        <v>180</v>
      </c>
      <c r="D7" s="4">
        <v>0.96111111111111114</v>
      </c>
    </row>
    <row r="8" spans="1:4" x14ac:dyDescent="0.25">
      <c r="A8" s="13" t="s">
        <v>6</v>
      </c>
      <c r="B8" s="3">
        <v>122</v>
      </c>
      <c r="C8" s="3">
        <v>127</v>
      </c>
      <c r="D8" s="4">
        <v>0.96062992125984248</v>
      </c>
    </row>
    <row r="9" spans="1:4" x14ac:dyDescent="0.25">
      <c r="A9" s="13" t="s">
        <v>11</v>
      </c>
      <c r="B9" s="3">
        <v>193</v>
      </c>
      <c r="C9" s="3">
        <v>202</v>
      </c>
      <c r="D9" s="4">
        <v>0.95544554455445541</v>
      </c>
    </row>
    <row r="10" spans="1:4" x14ac:dyDescent="0.25">
      <c r="A10" s="13" t="s">
        <v>4</v>
      </c>
      <c r="B10" s="3">
        <v>195</v>
      </c>
      <c r="C10" s="3">
        <v>206</v>
      </c>
      <c r="D10" s="4">
        <v>0.94660194174757284</v>
      </c>
    </row>
    <row r="11" spans="1:4" x14ac:dyDescent="0.25">
      <c r="A11" s="13" t="s">
        <v>5</v>
      </c>
      <c r="B11" s="3">
        <v>183</v>
      </c>
      <c r="C11" s="3">
        <v>194</v>
      </c>
      <c r="D11" s="4">
        <v>0.94329896907216493</v>
      </c>
    </row>
    <row r="12" spans="1:4" x14ac:dyDescent="0.25">
      <c r="A12" s="13" t="s">
        <v>7</v>
      </c>
      <c r="B12" s="3">
        <v>148</v>
      </c>
      <c r="C12" s="3">
        <v>158</v>
      </c>
      <c r="D12" s="4">
        <v>0.93670886075949367</v>
      </c>
    </row>
    <row r="13" spans="1:4" x14ac:dyDescent="0.25">
      <c r="A13" s="13" t="s">
        <v>2</v>
      </c>
      <c r="B13" s="3">
        <v>176</v>
      </c>
      <c r="C13" s="3">
        <v>194</v>
      </c>
      <c r="D13" s="4">
        <v>0.90721649484536082</v>
      </c>
    </row>
    <row r="14" spans="1:4" x14ac:dyDescent="0.25">
      <c r="A14" s="13" t="s">
        <v>9</v>
      </c>
      <c r="B14" s="3">
        <v>248</v>
      </c>
      <c r="C14" s="3">
        <v>277</v>
      </c>
      <c r="D14" s="4">
        <v>0.89530685920577613</v>
      </c>
    </row>
    <row r="15" spans="1:4" ht="15.75" thickBot="1" x14ac:dyDescent="0.3">
      <c r="A15" s="29" t="s">
        <v>13</v>
      </c>
      <c r="B15" s="20">
        <v>71</v>
      </c>
      <c r="C15" s="20">
        <v>91</v>
      </c>
      <c r="D15" s="21">
        <v>0.78021978021978022</v>
      </c>
    </row>
    <row r="16" spans="1:4" ht="15.75" thickBot="1" x14ac:dyDescent="0.3">
      <c r="A16" s="12" t="s">
        <v>14</v>
      </c>
      <c r="B16" s="9">
        <v>2152</v>
      </c>
      <c r="C16" s="9">
        <v>2282</v>
      </c>
      <c r="D16" s="11">
        <v>0.94303242769500439</v>
      </c>
    </row>
    <row r="17" spans="1:4" x14ac:dyDescent="0.25">
      <c r="A17" s="13" t="s">
        <v>26</v>
      </c>
      <c r="B17" s="3">
        <v>109</v>
      </c>
      <c r="C17" s="3">
        <v>109</v>
      </c>
      <c r="D17" s="4">
        <v>1</v>
      </c>
    </row>
    <row r="18" spans="1:4" x14ac:dyDescent="0.25">
      <c r="A18" s="13" t="s">
        <v>18</v>
      </c>
      <c r="B18" s="3">
        <v>145</v>
      </c>
      <c r="C18" s="3">
        <v>146</v>
      </c>
      <c r="D18" s="4">
        <v>0.99315068493150682</v>
      </c>
    </row>
    <row r="19" spans="1:4" x14ac:dyDescent="0.25">
      <c r="A19" s="13" t="s">
        <v>21</v>
      </c>
      <c r="B19" s="3">
        <v>86</v>
      </c>
      <c r="C19" s="3">
        <v>89</v>
      </c>
      <c r="D19" s="4">
        <v>0.9662921348314607</v>
      </c>
    </row>
    <row r="20" spans="1:4" x14ac:dyDescent="0.25">
      <c r="A20" s="13" t="s">
        <v>20</v>
      </c>
      <c r="B20" s="3">
        <v>139</v>
      </c>
      <c r="C20" s="3">
        <v>145</v>
      </c>
      <c r="D20" s="4">
        <v>0.95862068965517244</v>
      </c>
    </row>
    <row r="21" spans="1:4" x14ac:dyDescent="0.25">
      <c r="A21" s="13" t="s">
        <v>25</v>
      </c>
      <c r="B21" s="3">
        <v>131</v>
      </c>
      <c r="C21" s="3">
        <v>137</v>
      </c>
      <c r="D21" s="4">
        <v>0.95620437956204385</v>
      </c>
    </row>
    <row r="22" spans="1:4" x14ac:dyDescent="0.25">
      <c r="A22" s="13" t="s">
        <v>16</v>
      </c>
      <c r="B22" s="3">
        <v>189</v>
      </c>
      <c r="C22" s="3">
        <v>197</v>
      </c>
      <c r="D22" s="4">
        <v>0.95939086294416243</v>
      </c>
    </row>
    <row r="23" spans="1:4" x14ac:dyDescent="0.25">
      <c r="A23" s="13" t="s">
        <v>17</v>
      </c>
      <c r="B23" s="3">
        <v>102</v>
      </c>
      <c r="C23" s="3">
        <v>104</v>
      </c>
      <c r="D23" s="4">
        <v>0.98076923076923073</v>
      </c>
    </row>
    <row r="24" spans="1:4" x14ac:dyDescent="0.25">
      <c r="A24" s="13" t="s">
        <v>23</v>
      </c>
      <c r="B24" s="3">
        <v>155</v>
      </c>
      <c r="C24" s="3">
        <v>163</v>
      </c>
      <c r="D24" s="4">
        <v>0.95092024539877296</v>
      </c>
    </row>
    <row r="25" spans="1:4" x14ac:dyDescent="0.25">
      <c r="A25" s="13" t="s">
        <v>28</v>
      </c>
      <c r="B25" s="3">
        <v>223</v>
      </c>
      <c r="C25" s="3">
        <v>235</v>
      </c>
      <c r="D25" s="4">
        <v>0.94893617021276599</v>
      </c>
    </row>
    <row r="26" spans="1:4" x14ac:dyDescent="0.25">
      <c r="A26" s="13" t="s">
        <v>22</v>
      </c>
      <c r="B26" s="3">
        <v>147</v>
      </c>
      <c r="C26" s="3">
        <v>153</v>
      </c>
      <c r="D26" s="4">
        <v>0.96078431372549022</v>
      </c>
    </row>
    <row r="27" spans="1:4" x14ac:dyDescent="0.25">
      <c r="A27" s="13" t="s">
        <v>15</v>
      </c>
      <c r="B27" s="3">
        <v>129</v>
      </c>
      <c r="C27" s="3">
        <v>135</v>
      </c>
      <c r="D27" s="4">
        <v>0.9555555555555556</v>
      </c>
    </row>
    <row r="28" spans="1:4" x14ac:dyDescent="0.25">
      <c r="A28" s="13" t="s">
        <v>24</v>
      </c>
      <c r="B28" s="3">
        <v>126</v>
      </c>
      <c r="C28" s="3">
        <v>139</v>
      </c>
      <c r="D28" s="4">
        <v>0.90647482014388492</v>
      </c>
    </row>
    <row r="29" spans="1:4" x14ac:dyDescent="0.25">
      <c r="A29" s="13" t="s">
        <v>27</v>
      </c>
      <c r="B29" s="3">
        <v>142</v>
      </c>
      <c r="C29" s="3">
        <v>155</v>
      </c>
      <c r="D29" s="4">
        <v>0.91612903225806452</v>
      </c>
    </row>
    <row r="30" spans="1:4" x14ac:dyDescent="0.25">
      <c r="A30" s="13" t="s">
        <v>29</v>
      </c>
      <c r="B30" s="3">
        <v>159</v>
      </c>
      <c r="C30" s="3">
        <v>172</v>
      </c>
      <c r="D30" s="4">
        <v>0.92441860465116277</v>
      </c>
    </row>
    <row r="31" spans="1:4" x14ac:dyDescent="0.25">
      <c r="A31" s="13" t="s">
        <v>19</v>
      </c>
      <c r="B31" s="3">
        <v>90</v>
      </c>
      <c r="C31" s="3">
        <v>103</v>
      </c>
      <c r="D31" s="4">
        <v>0.87378640776699024</v>
      </c>
    </row>
    <row r="32" spans="1:4" ht="15.75" thickBot="1" x14ac:dyDescent="0.3">
      <c r="A32" s="29" t="s">
        <v>30</v>
      </c>
      <c r="B32" s="20">
        <v>28</v>
      </c>
      <c r="C32" s="20">
        <v>34</v>
      </c>
      <c r="D32" s="21">
        <v>0.82352941176470584</v>
      </c>
    </row>
    <row r="33" spans="1:4" ht="15.75" thickBot="1" x14ac:dyDescent="0.3">
      <c r="A33" s="12" t="s">
        <v>31</v>
      </c>
      <c r="B33" s="9">
        <v>2100</v>
      </c>
      <c r="C33" s="9">
        <v>2216</v>
      </c>
      <c r="D33" s="11">
        <v>0.94765342960288812</v>
      </c>
    </row>
    <row r="34" spans="1:4" x14ac:dyDescent="0.25">
      <c r="A34" s="30" t="s">
        <v>35</v>
      </c>
      <c r="B34" s="17">
        <v>97</v>
      </c>
      <c r="C34" s="17">
        <v>97</v>
      </c>
      <c r="D34" s="18">
        <v>1</v>
      </c>
    </row>
    <row r="35" spans="1:4" x14ac:dyDescent="0.25">
      <c r="A35" s="13" t="s">
        <v>32</v>
      </c>
      <c r="B35" s="3">
        <v>90</v>
      </c>
      <c r="C35" s="3">
        <v>90</v>
      </c>
      <c r="D35" s="4">
        <v>1</v>
      </c>
    </row>
    <row r="36" spans="1:4" x14ac:dyDescent="0.25">
      <c r="A36" s="13" t="s">
        <v>36</v>
      </c>
      <c r="B36" s="3">
        <v>131</v>
      </c>
      <c r="C36" s="3">
        <v>132</v>
      </c>
      <c r="D36" s="4">
        <v>0.99242424242424243</v>
      </c>
    </row>
    <row r="37" spans="1:4" x14ac:dyDescent="0.25">
      <c r="A37" s="13" t="s">
        <v>33</v>
      </c>
      <c r="B37" s="3">
        <v>175</v>
      </c>
      <c r="C37" s="3">
        <v>179</v>
      </c>
      <c r="D37" s="4">
        <v>0.97765363128491622</v>
      </c>
    </row>
    <row r="38" spans="1:4" x14ac:dyDescent="0.25">
      <c r="A38" s="13" t="s">
        <v>37</v>
      </c>
      <c r="B38" s="3">
        <v>189</v>
      </c>
      <c r="C38" s="3">
        <v>195</v>
      </c>
      <c r="D38" s="4">
        <v>0.96923076923076923</v>
      </c>
    </row>
    <row r="39" spans="1:4" x14ac:dyDescent="0.25">
      <c r="A39" s="13" t="s">
        <v>38</v>
      </c>
      <c r="B39" s="3">
        <v>162</v>
      </c>
      <c r="C39" s="3">
        <v>166</v>
      </c>
      <c r="D39" s="4">
        <v>0.97590361445783136</v>
      </c>
    </row>
    <row r="40" spans="1:4" x14ac:dyDescent="0.25">
      <c r="A40" s="13" t="s">
        <v>34</v>
      </c>
      <c r="B40" s="3">
        <v>119</v>
      </c>
      <c r="C40" s="3">
        <v>124</v>
      </c>
      <c r="D40" s="4">
        <v>0.95967741935483875</v>
      </c>
    </row>
    <row r="41" spans="1:4" x14ac:dyDescent="0.25">
      <c r="A41" s="13" t="s">
        <v>39</v>
      </c>
      <c r="B41" s="3">
        <v>123</v>
      </c>
      <c r="C41" s="3">
        <v>129</v>
      </c>
      <c r="D41" s="4">
        <v>0.95348837209302328</v>
      </c>
    </row>
    <row r="42" spans="1:4" x14ac:dyDescent="0.25">
      <c r="A42" s="13" t="s">
        <v>40</v>
      </c>
      <c r="B42" s="3">
        <v>152</v>
      </c>
      <c r="C42" s="3">
        <v>163</v>
      </c>
      <c r="D42" s="4">
        <v>0.93251533742331283</v>
      </c>
    </row>
    <row r="43" spans="1:4" ht="15.75" thickBot="1" x14ac:dyDescent="0.3">
      <c r="A43" s="29" t="s">
        <v>41</v>
      </c>
      <c r="B43" s="20">
        <v>187</v>
      </c>
      <c r="C43" s="20">
        <v>206</v>
      </c>
      <c r="D43" s="21">
        <v>0.90776699029126218</v>
      </c>
    </row>
    <row r="44" spans="1:4" ht="15.75" thickBot="1" x14ac:dyDescent="0.3">
      <c r="A44" s="12" t="s">
        <v>42</v>
      </c>
      <c r="B44" s="9">
        <v>1425</v>
      </c>
      <c r="C44" s="9">
        <v>1481</v>
      </c>
      <c r="D44" s="11">
        <v>0.96218771100607703</v>
      </c>
    </row>
    <row r="45" spans="1:4" x14ac:dyDescent="0.25">
      <c r="A45" s="30" t="s">
        <v>47</v>
      </c>
      <c r="B45" s="17">
        <v>84</v>
      </c>
      <c r="C45" s="17">
        <v>84</v>
      </c>
      <c r="D45" s="18">
        <v>1</v>
      </c>
    </row>
    <row r="46" spans="1:4" x14ac:dyDescent="0.25">
      <c r="A46" s="13" t="s">
        <v>44</v>
      </c>
      <c r="B46" s="3">
        <v>21</v>
      </c>
      <c r="C46" s="3">
        <v>21</v>
      </c>
      <c r="D46" s="4">
        <v>1</v>
      </c>
    </row>
    <row r="47" spans="1:4" x14ac:dyDescent="0.25">
      <c r="A47" s="13" t="s">
        <v>46</v>
      </c>
      <c r="B47" s="3">
        <v>47</v>
      </c>
      <c r="C47" s="3">
        <v>47</v>
      </c>
      <c r="D47" s="4">
        <v>1</v>
      </c>
    </row>
    <row r="48" spans="1:4" x14ac:dyDescent="0.25">
      <c r="A48" s="13" t="s">
        <v>43</v>
      </c>
      <c r="B48" s="3">
        <v>47</v>
      </c>
      <c r="C48" s="3">
        <v>48</v>
      </c>
      <c r="D48" s="4">
        <v>0.97916666666666663</v>
      </c>
    </row>
    <row r="49" spans="1:4" x14ac:dyDescent="0.25">
      <c r="A49" s="13" t="s">
        <v>48</v>
      </c>
      <c r="B49" s="3">
        <v>125</v>
      </c>
      <c r="C49" s="3">
        <v>129</v>
      </c>
      <c r="D49" s="4">
        <v>0.96899224806201545</v>
      </c>
    </row>
    <row r="50" spans="1:4" ht="15.75" thickBot="1" x14ac:dyDescent="0.3">
      <c r="A50" s="29" t="s">
        <v>45</v>
      </c>
      <c r="B50" s="20">
        <v>130</v>
      </c>
      <c r="C50" s="20">
        <v>140</v>
      </c>
      <c r="D50" s="21">
        <v>0.9285714285714286</v>
      </c>
    </row>
    <row r="51" spans="1:4" ht="15.75" thickBot="1" x14ac:dyDescent="0.3">
      <c r="A51" s="12" t="s">
        <v>49</v>
      </c>
      <c r="B51" s="9">
        <v>454</v>
      </c>
      <c r="C51" s="9">
        <v>469</v>
      </c>
      <c r="D51" s="11">
        <v>0.96801705756929635</v>
      </c>
    </row>
    <row r="52" spans="1:4" x14ac:dyDescent="0.25">
      <c r="A52" s="30" t="s">
        <v>52</v>
      </c>
      <c r="B52" s="17">
        <v>182</v>
      </c>
      <c r="C52" s="17">
        <v>185</v>
      </c>
      <c r="D52" s="18">
        <v>0.98378378378378384</v>
      </c>
    </row>
    <row r="53" spans="1:4" x14ac:dyDescent="0.25">
      <c r="A53" s="13" t="s">
        <v>50</v>
      </c>
      <c r="B53" s="3">
        <v>183</v>
      </c>
      <c r="C53" s="3">
        <v>188</v>
      </c>
      <c r="D53" s="4">
        <v>0.97340425531914898</v>
      </c>
    </row>
    <row r="54" spans="1:4" ht="15.75" thickBot="1" x14ac:dyDescent="0.3">
      <c r="A54" s="29" t="s">
        <v>51</v>
      </c>
      <c r="B54" s="20">
        <v>128</v>
      </c>
      <c r="C54" s="20">
        <v>137</v>
      </c>
      <c r="D54" s="21">
        <v>0.93430656934306566</v>
      </c>
    </row>
    <row r="55" spans="1:4" ht="15.75" thickBot="1" x14ac:dyDescent="0.3">
      <c r="A55" s="12" t="s">
        <v>53</v>
      </c>
      <c r="B55" s="9">
        <v>493</v>
      </c>
      <c r="C55" s="9">
        <v>510</v>
      </c>
      <c r="D55" s="11">
        <v>0.96666666666666667</v>
      </c>
    </row>
    <row r="56" spans="1:4" x14ac:dyDescent="0.25">
      <c r="A56" s="30" t="s">
        <v>69</v>
      </c>
      <c r="B56" s="17">
        <v>66</v>
      </c>
      <c r="C56" s="17">
        <v>66</v>
      </c>
      <c r="D56" s="18">
        <v>1</v>
      </c>
    </row>
    <row r="57" spans="1:4" x14ac:dyDescent="0.25">
      <c r="A57" s="13" t="s">
        <v>62</v>
      </c>
      <c r="B57" s="3">
        <v>114</v>
      </c>
      <c r="C57" s="3">
        <v>114</v>
      </c>
      <c r="D57" s="4">
        <v>1</v>
      </c>
    </row>
    <row r="58" spans="1:4" x14ac:dyDescent="0.25">
      <c r="A58" s="13" t="s">
        <v>61</v>
      </c>
      <c r="B58" s="3">
        <v>60</v>
      </c>
      <c r="C58" s="3">
        <v>60</v>
      </c>
      <c r="D58" s="4">
        <v>1</v>
      </c>
    </row>
    <row r="59" spans="1:4" x14ac:dyDescent="0.25">
      <c r="A59" s="13" t="s">
        <v>59</v>
      </c>
      <c r="B59" s="3">
        <v>112</v>
      </c>
      <c r="C59" s="3">
        <v>112</v>
      </c>
      <c r="D59" s="4">
        <v>1</v>
      </c>
    </row>
    <row r="60" spans="1:4" x14ac:dyDescent="0.25">
      <c r="A60" s="13" t="s">
        <v>63</v>
      </c>
      <c r="B60" s="3">
        <v>135</v>
      </c>
      <c r="C60" s="3">
        <v>136</v>
      </c>
      <c r="D60" s="4">
        <v>0.99264705882352944</v>
      </c>
    </row>
    <row r="61" spans="1:4" x14ac:dyDescent="0.25">
      <c r="A61" s="13" t="s">
        <v>54</v>
      </c>
      <c r="B61" s="3">
        <v>69</v>
      </c>
      <c r="C61" s="3">
        <v>70</v>
      </c>
      <c r="D61" s="4">
        <v>0.98571428571428577</v>
      </c>
    </row>
    <row r="62" spans="1:4" x14ac:dyDescent="0.25">
      <c r="A62" s="13" t="s">
        <v>58</v>
      </c>
      <c r="B62" s="3">
        <v>164</v>
      </c>
      <c r="C62" s="3">
        <v>167</v>
      </c>
      <c r="D62" s="4">
        <v>0.98203592814371254</v>
      </c>
    </row>
    <row r="63" spans="1:4" x14ac:dyDescent="0.25">
      <c r="A63" s="13" t="s">
        <v>68</v>
      </c>
      <c r="B63" s="3">
        <v>154</v>
      </c>
      <c r="C63" s="3">
        <v>159</v>
      </c>
      <c r="D63" s="4">
        <v>0.96855345911949686</v>
      </c>
    </row>
    <row r="64" spans="1:4" x14ac:dyDescent="0.25">
      <c r="A64" s="13" t="s">
        <v>66</v>
      </c>
      <c r="B64" s="3">
        <v>143</v>
      </c>
      <c r="C64" s="3">
        <v>148</v>
      </c>
      <c r="D64" s="4">
        <v>0.96621621621621623</v>
      </c>
    </row>
    <row r="65" spans="1:4" x14ac:dyDescent="0.25">
      <c r="A65" s="13" t="s">
        <v>65</v>
      </c>
      <c r="B65" s="3">
        <v>209</v>
      </c>
      <c r="C65" s="3">
        <v>219</v>
      </c>
      <c r="D65" s="4">
        <v>0.954337899543379</v>
      </c>
    </row>
    <row r="66" spans="1:4" x14ac:dyDescent="0.25">
      <c r="A66" s="13" t="s">
        <v>67</v>
      </c>
      <c r="B66" s="3">
        <v>91</v>
      </c>
      <c r="C66" s="3">
        <v>97</v>
      </c>
      <c r="D66" s="4">
        <v>0.93814432989690721</v>
      </c>
    </row>
    <row r="67" spans="1:4" x14ac:dyDescent="0.25">
      <c r="A67" s="13" t="s">
        <v>57</v>
      </c>
      <c r="B67" s="3">
        <v>211</v>
      </c>
      <c r="C67" s="3">
        <v>225</v>
      </c>
      <c r="D67" s="4">
        <v>0.93777777777777782</v>
      </c>
    </row>
    <row r="68" spans="1:4" x14ac:dyDescent="0.25">
      <c r="A68" s="13" t="s">
        <v>60</v>
      </c>
      <c r="B68" s="3">
        <v>199</v>
      </c>
      <c r="C68" s="3">
        <v>213</v>
      </c>
      <c r="D68" s="4">
        <v>0.93427230046948362</v>
      </c>
    </row>
    <row r="69" spans="1:4" x14ac:dyDescent="0.25">
      <c r="A69" s="13" t="s">
        <v>64</v>
      </c>
      <c r="B69" s="3">
        <v>71</v>
      </c>
      <c r="C69" s="3">
        <v>77</v>
      </c>
      <c r="D69" s="4">
        <v>0.92207792207792205</v>
      </c>
    </row>
    <row r="70" spans="1:4" x14ac:dyDescent="0.25">
      <c r="A70" s="13" t="s">
        <v>55</v>
      </c>
      <c r="B70" s="3">
        <v>180</v>
      </c>
      <c r="C70" s="3">
        <v>198</v>
      </c>
      <c r="D70" s="4">
        <v>0.90909090909090906</v>
      </c>
    </row>
    <row r="71" spans="1:4" ht="15.75" thickBot="1" x14ac:dyDescent="0.3">
      <c r="A71" s="29" t="s">
        <v>56</v>
      </c>
      <c r="B71" s="20">
        <v>40</v>
      </c>
      <c r="C71" s="20">
        <v>44</v>
      </c>
      <c r="D71" s="21">
        <v>0.90909090909090906</v>
      </c>
    </row>
    <row r="72" spans="1:4" ht="15.75" thickBot="1" x14ac:dyDescent="0.3">
      <c r="A72" s="12" t="s">
        <v>70</v>
      </c>
      <c r="B72" s="9">
        <v>2018</v>
      </c>
      <c r="C72" s="9">
        <v>2105</v>
      </c>
      <c r="D72" s="11">
        <v>0.9586698337292161</v>
      </c>
    </row>
    <row r="73" spans="1:4" x14ac:dyDescent="0.25">
      <c r="A73" s="30" t="s">
        <v>76</v>
      </c>
      <c r="B73" s="17">
        <v>119</v>
      </c>
      <c r="C73" s="17">
        <v>120</v>
      </c>
      <c r="D73" s="18">
        <v>0.9916666666666667</v>
      </c>
    </row>
    <row r="74" spans="1:4" x14ac:dyDescent="0.25">
      <c r="A74" s="13" t="s">
        <v>77</v>
      </c>
      <c r="B74" s="3">
        <v>157</v>
      </c>
      <c r="C74" s="3">
        <v>160</v>
      </c>
      <c r="D74" s="4">
        <v>0.98124999999999996</v>
      </c>
    </row>
    <row r="75" spans="1:4" x14ac:dyDescent="0.25">
      <c r="A75" s="13" t="s">
        <v>75</v>
      </c>
      <c r="B75" s="3">
        <v>83</v>
      </c>
      <c r="C75" s="3">
        <v>85</v>
      </c>
      <c r="D75" s="4">
        <v>0.97647058823529409</v>
      </c>
    </row>
    <row r="76" spans="1:4" x14ac:dyDescent="0.25">
      <c r="A76" s="13" t="s">
        <v>74</v>
      </c>
      <c r="B76" s="3">
        <v>67</v>
      </c>
      <c r="C76" s="3">
        <v>69</v>
      </c>
      <c r="D76" s="4">
        <v>0.97101449275362317</v>
      </c>
    </row>
    <row r="77" spans="1:4" x14ac:dyDescent="0.25">
      <c r="A77" s="13" t="s">
        <v>72</v>
      </c>
      <c r="B77" s="3">
        <v>94</v>
      </c>
      <c r="C77" s="3">
        <v>97</v>
      </c>
      <c r="D77" s="4">
        <v>0.96907216494845361</v>
      </c>
    </row>
    <row r="78" spans="1:4" x14ac:dyDescent="0.25">
      <c r="A78" s="13" t="s">
        <v>81</v>
      </c>
      <c r="B78" s="3">
        <v>174</v>
      </c>
      <c r="C78" s="3">
        <v>180</v>
      </c>
      <c r="D78" s="4">
        <v>0.96666666666666667</v>
      </c>
    </row>
    <row r="79" spans="1:4" x14ac:dyDescent="0.25">
      <c r="A79" s="13" t="s">
        <v>79</v>
      </c>
      <c r="B79" s="3">
        <v>136</v>
      </c>
      <c r="C79" s="3">
        <v>141</v>
      </c>
      <c r="D79" s="4">
        <v>0.96453900709219853</v>
      </c>
    </row>
    <row r="80" spans="1:4" x14ac:dyDescent="0.25">
      <c r="A80" s="13" t="s">
        <v>78</v>
      </c>
      <c r="B80" s="3">
        <v>105</v>
      </c>
      <c r="C80" s="3">
        <v>110</v>
      </c>
      <c r="D80" s="4">
        <v>0.95454545454545459</v>
      </c>
    </row>
    <row r="81" spans="1:4" x14ac:dyDescent="0.25">
      <c r="A81" s="13" t="s">
        <v>73</v>
      </c>
      <c r="B81" s="3">
        <v>111</v>
      </c>
      <c r="C81" s="3">
        <v>117</v>
      </c>
      <c r="D81" s="4">
        <v>0.94871794871794868</v>
      </c>
    </row>
    <row r="82" spans="1:4" x14ac:dyDescent="0.25">
      <c r="A82" s="13" t="s">
        <v>71</v>
      </c>
      <c r="B82" s="3">
        <v>110</v>
      </c>
      <c r="C82" s="3">
        <v>117</v>
      </c>
      <c r="D82" s="4">
        <v>0.94017094017094016</v>
      </c>
    </row>
    <row r="83" spans="1:4" x14ac:dyDescent="0.25">
      <c r="A83" s="13" t="s">
        <v>82</v>
      </c>
      <c r="B83" s="3">
        <v>147</v>
      </c>
      <c r="C83" s="3">
        <v>160</v>
      </c>
      <c r="D83" s="4">
        <v>0.91874999999999996</v>
      </c>
    </row>
    <row r="84" spans="1:4" ht="15.75" thickBot="1" x14ac:dyDescent="0.3">
      <c r="A84" s="29" t="s">
        <v>80</v>
      </c>
      <c r="B84" s="20">
        <v>108</v>
      </c>
      <c r="C84" s="20">
        <v>121</v>
      </c>
      <c r="D84" s="21">
        <v>0.8925619834710744</v>
      </c>
    </row>
    <row r="85" spans="1:4" ht="15.75" thickBot="1" x14ac:dyDescent="0.3">
      <c r="A85" s="12" t="s">
        <v>83</v>
      </c>
      <c r="B85" s="9">
        <v>1411</v>
      </c>
      <c r="C85" s="9">
        <v>1477</v>
      </c>
      <c r="D85" s="11">
        <v>0.95531482735274209</v>
      </c>
    </row>
    <row r="86" spans="1:4" x14ac:dyDescent="0.25">
      <c r="A86" s="30" t="s">
        <v>85</v>
      </c>
      <c r="B86" s="17">
        <v>198</v>
      </c>
      <c r="C86" s="17">
        <v>201</v>
      </c>
      <c r="D86" s="18">
        <v>0.9850746268656716</v>
      </c>
    </row>
    <row r="87" spans="1:4" x14ac:dyDescent="0.25">
      <c r="A87" s="13" t="s">
        <v>86</v>
      </c>
      <c r="B87" s="3">
        <v>143</v>
      </c>
      <c r="C87" s="3">
        <v>148</v>
      </c>
      <c r="D87" s="4">
        <v>0.96621621621621623</v>
      </c>
    </row>
    <row r="88" spans="1:4" x14ac:dyDescent="0.25">
      <c r="A88" s="13" t="s">
        <v>88</v>
      </c>
      <c r="B88" s="3">
        <v>214</v>
      </c>
      <c r="C88" s="3">
        <v>224</v>
      </c>
      <c r="D88" s="4">
        <v>0.9553571428571429</v>
      </c>
    </row>
    <row r="89" spans="1:4" x14ac:dyDescent="0.25">
      <c r="A89" s="13" t="s">
        <v>87</v>
      </c>
      <c r="B89" s="3">
        <v>146</v>
      </c>
      <c r="C89" s="3">
        <v>154</v>
      </c>
      <c r="D89" s="4">
        <v>0.94805194805194803</v>
      </c>
    </row>
    <row r="90" spans="1:4" ht="15.75" thickBot="1" x14ac:dyDescent="0.3">
      <c r="A90" s="29" t="s">
        <v>84</v>
      </c>
      <c r="B90" s="20">
        <v>221</v>
      </c>
      <c r="C90" s="20">
        <v>239</v>
      </c>
      <c r="D90" s="21">
        <v>0.92468619246861927</v>
      </c>
    </row>
    <row r="91" spans="1:4" ht="15.75" thickBot="1" x14ac:dyDescent="0.3">
      <c r="A91" s="12" t="s">
        <v>89</v>
      </c>
      <c r="B91" s="9">
        <v>922</v>
      </c>
      <c r="C91" s="9">
        <v>966</v>
      </c>
      <c r="D91" s="11">
        <v>0.95445134575569357</v>
      </c>
    </row>
    <row r="92" spans="1:4" x14ac:dyDescent="0.25">
      <c r="A92" s="30" t="s">
        <v>91</v>
      </c>
      <c r="B92" s="17">
        <v>54</v>
      </c>
      <c r="C92" s="17">
        <v>54</v>
      </c>
      <c r="D92" s="18">
        <v>1</v>
      </c>
    </row>
    <row r="93" spans="1:4" x14ac:dyDescent="0.25">
      <c r="A93" s="13" t="s">
        <v>92</v>
      </c>
      <c r="B93" s="3">
        <v>86</v>
      </c>
      <c r="C93" s="3">
        <v>87</v>
      </c>
      <c r="D93" s="4">
        <v>0.9885057471264368</v>
      </c>
    </row>
    <row r="94" spans="1:4" x14ac:dyDescent="0.25">
      <c r="A94" s="13" t="s">
        <v>93</v>
      </c>
      <c r="B94" s="3">
        <v>124</v>
      </c>
      <c r="C94" s="3">
        <v>127</v>
      </c>
      <c r="D94" s="4">
        <v>0.97637795275590555</v>
      </c>
    </row>
    <row r="95" spans="1:4" ht="15.75" thickBot="1" x14ac:dyDescent="0.3">
      <c r="A95" s="29" t="s">
        <v>90</v>
      </c>
      <c r="B95" s="20">
        <v>143</v>
      </c>
      <c r="C95" s="20">
        <v>148</v>
      </c>
      <c r="D95" s="21">
        <v>0.96621621621621623</v>
      </c>
    </row>
    <row r="96" spans="1:4" ht="15.75" thickBot="1" x14ac:dyDescent="0.3">
      <c r="A96" s="12" t="s">
        <v>94</v>
      </c>
      <c r="B96" s="9">
        <v>407</v>
      </c>
      <c r="C96" s="9">
        <v>416</v>
      </c>
      <c r="D96" s="11">
        <v>0.97836538461538458</v>
      </c>
    </row>
    <row r="97" spans="1:4" ht="15.75" thickBot="1" x14ac:dyDescent="0.3">
      <c r="A97" s="12" t="s">
        <v>99</v>
      </c>
      <c r="B97" s="9">
        <v>11382</v>
      </c>
      <c r="C97" s="9">
        <v>11922</v>
      </c>
      <c r="D97" s="11">
        <v>0.95470558631102165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Antes temporada - municipios</vt:lpstr>
      <vt:lpstr>Antes temporada - ZBS y área</vt:lpstr>
      <vt:lpstr>Temporada - maternidad</vt:lpstr>
      <vt:lpstr>Temporada - ZBS y área</vt:lpstr>
      <vt:lpstr>Todos - municipios</vt:lpstr>
      <vt:lpstr>Todos - ZBS y área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2026-05-25T08:02:14Z</dcterms:created>
  <dcterms:modified xsi:type="dcterms:W3CDTF">2026-06-15T09:53:16Z</dcterms:modified>
</cp:coreProperties>
</file>