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SaludInf\Matilde\VRS\Campaña 2025-2026\Coberturas\"/>
    </mc:Choice>
  </mc:AlternateContent>
  <bookViews>
    <workbookView xWindow="0" yWindow="0" windowWidth="13515" windowHeight="7035" firstSheet="1" activeTab="3"/>
  </bookViews>
  <sheets>
    <sheet name="Nacidos antes - municipios" sheetId="1" r:id="rId1"/>
    <sheet name="Nacidos antes - ZBS" sheetId="2" r:id="rId2"/>
    <sheet name="Nacidos antes - áreas" sheetId="3" r:id="rId3"/>
    <sheet name="Nacidos 29092025 a 12122025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4" l="1"/>
  <c r="D11" i="4"/>
  <c r="B11" i="4"/>
  <c r="F11" i="4" l="1"/>
  <c r="E11" i="4"/>
  <c r="C8" i="4"/>
  <c r="D8" i="4"/>
  <c r="B8" i="4"/>
  <c r="F8" i="4" l="1"/>
  <c r="E8" i="4"/>
</calcChain>
</file>

<file path=xl/sharedStrings.xml><?xml version="1.0" encoding="utf-8"?>
<sst xmlns="http://schemas.openxmlformats.org/spreadsheetml/2006/main" count="167" uniqueCount="157">
  <si>
    <t>ABANILLA</t>
  </si>
  <si>
    <t>ABARÁN</t>
  </si>
  <si>
    <t>ÁGUILAS</t>
  </si>
  <si>
    <t>ALBUDEITE</t>
  </si>
  <si>
    <t>ALCANTARILLA</t>
  </si>
  <si>
    <t>ALCÁZARES (LOS)</t>
  </si>
  <si>
    <t>ALEDO</t>
  </si>
  <si>
    <t>ALGUAZAS</t>
  </si>
  <si>
    <t>ALHAMA DE MURCIA</t>
  </si>
  <si>
    <t>ARCHENA</t>
  </si>
  <si>
    <t>BENIEL</t>
  </si>
  <si>
    <t>BLANCA</t>
  </si>
  <si>
    <t>BULLAS</t>
  </si>
  <si>
    <t>CALASPARRA</t>
  </si>
  <si>
    <t>CAMPOS DEL RÍO</t>
  </si>
  <si>
    <t>CARAVACA DE LA CRUZ</t>
  </si>
  <si>
    <t>CARTAGENA</t>
  </si>
  <si>
    <t>CEHEGÍN</t>
  </si>
  <si>
    <t>CEUTÍ</t>
  </si>
  <si>
    <t>CIEZA</t>
  </si>
  <si>
    <t>FORTUNA</t>
  </si>
  <si>
    <t>FUENTE ÁLAMO DE MURCIA</t>
  </si>
  <si>
    <t>JUMILLA</t>
  </si>
  <si>
    <t>LIBRILLA</t>
  </si>
  <si>
    <t>LORCA</t>
  </si>
  <si>
    <t>LORQUÍ</t>
  </si>
  <si>
    <t>MAZARRÓN</t>
  </si>
  <si>
    <t>MOLINA DE SEGURA</t>
  </si>
  <si>
    <t>MORATALLA</t>
  </si>
  <si>
    <t>MULA</t>
  </si>
  <si>
    <t>MURCIA</t>
  </si>
  <si>
    <t>PLIEGO</t>
  </si>
  <si>
    <t>PUERTO LUMBRERAS</t>
  </si>
  <si>
    <t>RICOTE</t>
  </si>
  <si>
    <t>SAN JAVIER</t>
  </si>
  <si>
    <t>SAN PEDRO DEL PINATAR</t>
  </si>
  <si>
    <t>SANTOMERA</t>
  </si>
  <si>
    <t>TORRE-PACHECO</t>
  </si>
  <si>
    <t>TORRES DE COTILLAS (LAS)</t>
  </si>
  <si>
    <t>TOTANA</t>
  </si>
  <si>
    <t>ULEA</t>
  </si>
  <si>
    <t>UNIÓN (LA)</t>
  </si>
  <si>
    <t>VILLANUEVA DEL RÍO SEGURA</t>
  </si>
  <si>
    <t>YECLA</t>
  </si>
  <si>
    <t>Total general</t>
  </si>
  <si>
    <t>Cobertura</t>
  </si>
  <si>
    <t>Abanilla</t>
  </si>
  <si>
    <t>Abarán</t>
  </si>
  <si>
    <t>Águilas/Norte</t>
  </si>
  <si>
    <t>Águilas/Sur</t>
  </si>
  <si>
    <t>Alcantarilla</t>
  </si>
  <si>
    <t>Alcantarilla/Sangonera La Seca</t>
  </si>
  <si>
    <t>Alguazas</t>
  </si>
  <si>
    <t>Alhama</t>
  </si>
  <si>
    <t>Archena</t>
  </si>
  <si>
    <t>Beniel</t>
  </si>
  <si>
    <t>Blanca</t>
  </si>
  <si>
    <t>Bullas</t>
  </si>
  <si>
    <t>Calasparra</t>
  </si>
  <si>
    <t>Caravaca</t>
  </si>
  <si>
    <t>Caravaca/Barranda</t>
  </si>
  <si>
    <t>Cartagena/Casco Antiguo</t>
  </si>
  <si>
    <t>Cartagena/Este</t>
  </si>
  <si>
    <t>Cartagena/Isaac Peral</t>
  </si>
  <si>
    <t>Cartagena/Los Barreros</t>
  </si>
  <si>
    <t>Cartagena/Los Dolores</t>
  </si>
  <si>
    <t>Cartagena/Mar Menor</t>
  </si>
  <si>
    <t>Cartagena/Molinos Margafones</t>
  </si>
  <si>
    <t>Cartagena/Oeste</t>
  </si>
  <si>
    <t>Cartagena/Pozo Estrecho</t>
  </si>
  <si>
    <t>Cartagena/San Antón</t>
  </si>
  <si>
    <t>Cartagena/Santa Lucía</t>
  </si>
  <si>
    <t>Cehegín</t>
  </si>
  <si>
    <t>Ceutí</t>
  </si>
  <si>
    <t>Cieza/Este</t>
  </si>
  <si>
    <t>Cieza/Oeste</t>
  </si>
  <si>
    <t>Fortuna</t>
  </si>
  <si>
    <t>Fuente Álamo</t>
  </si>
  <si>
    <t>Jumilla</t>
  </si>
  <si>
    <t>La Manga</t>
  </si>
  <si>
    <t>La Unión</t>
  </si>
  <si>
    <t>Las Torres de Cotillas</t>
  </si>
  <si>
    <t>Lorca/Centro</t>
  </si>
  <si>
    <t>Lorca/La Paca</t>
  </si>
  <si>
    <t>Lorca/San Diego</t>
  </si>
  <si>
    <t>Lorca/San José</t>
  </si>
  <si>
    <t>Lorca/Sutullena</t>
  </si>
  <si>
    <t>Lorquí</t>
  </si>
  <si>
    <t>Los Alcázares</t>
  </si>
  <si>
    <t>Mazarrón</t>
  </si>
  <si>
    <t>Molina Norte</t>
  </si>
  <si>
    <t>Molina Sur</t>
  </si>
  <si>
    <t>Moratalla</t>
  </si>
  <si>
    <t>Mula</t>
  </si>
  <si>
    <t>Murcia/Algezares</t>
  </si>
  <si>
    <t>Murcia/Aljucer</t>
  </si>
  <si>
    <t>Murcia/Alquerías</t>
  </si>
  <si>
    <t>Murcia/Barrio del Carmen</t>
  </si>
  <si>
    <t>Murcia/Beniaján</t>
  </si>
  <si>
    <t>Murcia/Cabezo de Torres</t>
  </si>
  <si>
    <t>Murcia/Campo de Cartagena</t>
  </si>
  <si>
    <t>Murcia/Centro</t>
  </si>
  <si>
    <t>Murcia/El Palmar</t>
  </si>
  <si>
    <t>Murcia/El Ranero</t>
  </si>
  <si>
    <t>Murcia/Espinardo</t>
  </si>
  <si>
    <t>Murcia/Floridablanca</t>
  </si>
  <si>
    <t>Murcia/Infante</t>
  </si>
  <si>
    <t>Murcia/La Alberca</t>
  </si>
  <si>
    <t>Murcia/La Ñora</t>
  </si>
  <si>
    <t>Murcia/Llano de Brujas</t>
  </si>
  <si>
    <t>Murcia/Monteagudo</t>
  </si>
  <si>
    <t>Murcia/Nonduermas</t>
  </si>
  <si>
    <t>Murcia/Puente Tocinos</t>
  </si>
  <si>
    <t>Murcia/San Andrés</t>
  </si>
  <si>
    <t>Murcia/Sangonera La Verde</t>
  </si>
  <si>
    <t>Murcia/Santa María de Gracia</t>
  </si>
  <si>
    <t>Murcia/Vista Alegre</t>
  </si>
  <si>
    <t>Murcia/Vistabella</t>
  </si>
  <si>
    <t>Puerto de Mazarrón</t>
  </si>
  <si>
    <t>Puerto Lumbreras</t>
  </si>
  <si>
    <t>San Javier</t>
  </si>
  <si>
    <t>San Pedro del Pinatar</t>
  </si>
  <si>
    <t>Santomera</t>
  </si>
  <si>
    <t>Torre Pacheco/Este</t>
  </si>
  <si>
    <t>Torre Pacheco/Oeste</t>
  </si>
  <si>
    <t>Totana/Norte</t>
  </si>
  <si>
    <t>Totana/Sur</t>
  </si>
  <si>
    <t>Yecla/Este</t>
  </si>
  <si>
    <t>Yecla/Oeste</t>
  </si>
  <si>
    <t>Murcia/Zarandona</t>
  </si>
  <si>
    <t>Murcia/Sur</t>
  </si>
  <si>
    <t>Hospital General Universitario Santa Lucía</t>
  </si>
  <si>
    <t>Hospital Rafael Méndez</t>
  </si>
  <si>
    <t>Hospital Comarcal del Noroeste</t>
  </si>
  <si>
    <t>Hospital Virgen del Castillo</t>
  </si>
  <si>
    <t>Hospital Quirón Salud</t>
  </si>
  <si>
    <t>Hospital Universitario Los Arcos del Mar Menor</t>
  </si>
  <si>
    <t>Hospital Virgen de La Arrixaca</t>
  </si>
  <si>
    <t>Área 1</t>
  </si>
  <si>
    <t>Área 2</t>
  </si>
  <si>
    <t>Área 3</t>
  </si>
  <si>
    <t>Área 4</t>
  </si>
  <si>
    <t>Área 5</t>
  </si>
  <si>
    <t>Área 6</t>
  </si>
  <si>
    <t>Área 7</t>
  </si>
  <si>
    <t>Área 8</t>
  </si>
  <si>
    <t>Área 9</t>
  </si>
  <si>
    <t>Inmunizados</t>
  </si>
  <si>
    <t>Población</t>
  </si>
  <si>
    <t>Inmunizados hospitalariamente</t>
  </si>
  <si>
    <t>Recaptados en Primaria</t>
  </si>
  <si>
    <t>Cobertura hospitalaria</t>
  </si>
  <si>
    <t>Cobertura total</t>
  </si>
  <si>
    <t>OJÓS</t>
  </si>
  <si>
    <t>Hospital de la Vega</t>
  </si>
  <si>
    <t>Maternidades del Servicio Murciano de Salud</t>
  </si>
  <si>
    <t>Maternidades privadas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</si>
</sst>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/>
        <bgColor theme="4" tint="0.79998168889431442"/>
      </patternFill>
    </fill>
    <fill>
      <patternFill patternType="solid">
        <fgColor theme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5" applyNumberFormat="0" applyAlignment="0" applyProtection="0"/>
    <xf numFmtId="0" fontId="11" fillId="8" borderId="6" applyNumberFormat="0" applyAlignment="0" applyProtection="0"/>
    <xf numFmtId="0" fontId="12" fillId="8" borderId="5" applyNumberFormat="0" applyAlignment="0" applyProtection="0"/>
    <xf numFmtId="0" fontId="13" fillId="0" borderId="7" applyNumberFormat="0" applyFill="0" applyAlignment="0" applyProtection="0"/>
    <xf numFmtId="0" fontId="1" fillId="9" borderId="8" applyNumberFormat="0" applyAlignment="0" applyProtection="0"/>
    <xf numFmtId="0" fontId="14" fillId="0" borderId="0" applyNumberFormat="0" applyFill="0" applyBorder="0" applyAlignment="0" applyProtection="0"/>
    <xf numFmtId="0" fontId="2" fillId="10" borderId="9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17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7" fillId="34" borderId="0" applyNumberFormat="0" applyBorder="0" applyAlignment="0" applyProtection="0"/>
  </cellStyleXfs>
  <cellXfs count="26">
    <xf numFmtId="0" fontId="0" fillId="0" borderId="0" xfId="0"/>
    <xf numFmtId="0" fontId="0" fillId="0" borderId="1" xfId="0" applyBorder="1"/>
    <xf numFmtId="0" fontId="0" fillId="0" borderId="1" xfId="0" applyNumberFormat="1" applyBorder="1"/>
    <xf numFmtId="10" fontId="0" fillId="0" borderId="1" xfId="0" applyNumberFormat="1" applyBorder="1"/>
    <xf numFmtId="0" fontId="0" fillId="0" borderId="1" xfId="0" applyNumberFormat="1" applyFont="1" applyFill="1" applyBorder="1"/>
    <xf numFmtId="0" fontId="0" fillId="0" borderId="1" xfId="0" applyBorder="1" applyAlignment="1">
      <alignment horizontal="right"/>
    </xf>
    <xf numFmtId="0" fontId="0" fillId="0" borderId="1" xfId="0" applyFont="1" applyFill="1" applyBorder="1" applyAlignment="1">
      <alignment horizontal="right"/>
    </xf>
    <xf numFmtId="10" fontId="0" fillId="0" borderId="0" xfId="0" applyNumberFormat="1"/>
    <xf numFmtId="0" fontId="0" fillId="0" borderId="0" xfId="0"/>
    <xf numFmtId="0" fontId="0" fillId="35" borderId="1" xfId="0" applyFill="1" applyBorder="1" applyAlignment="1">
      <alignment horizontal="right"/>
    </xf>
    <xf numFmtId="10" fontId="0" fillId="35" borderId="1" xfId="0" applyNumberFormat="1" applyFill="1" applyBorder="1"/>
    <xf numFmtId="0" fontId="0" fillId="0" borderId="11" xfId="0" applyBorder="1"/>
    <xf numFmtId="0" fontId="0" fillId="0" borderId="12" xfId="0" applyBorder="1"/>
    <xf numFmtId="0" fontId="0" fillId="0" borderId="11" xfId="0" applyBorder="1" applyAlignment="1">
      <alignment horizontal="left"/>
    </xf>
    <xf numFmtId="10" fontId="0" fillId="0" borderId="12" xfId="0" applyNumberFormat="1" applyBorder="1"/>
    <xf numFmtId="0" fontId="0" fillId="35" borderId="11" xfId="0" applyFill="1" applyBorder="1" applyAlignment="1">
      <alignment horizontal="left"/>
    </xf>
    <xf numFmtId="10" fontId="0" fillId="35" borderId="12" xfId="0" applyNumberFormat="1" applyFill="1" applyBorder="1"/>
    <xf numFmtId="0" fontId="1" fillId="2" borderId="13" xfId="0" applyFont="1" applyFill="1" applyBorder="1" applyAlignment="1">
      <alignment horizontal="left"/>
    </xf>
    <xf numFmtId="0" fontId="1" fillId="2" borderId="14" xfId="0" applyFont="1" applyFill="1" applyBorder="1" applyAlignment="1">
      <alignment horizontal="right"/>
    </xf>
    <xf numFmtId="0" fontId="1" fillId="2" borderId="14" xfId="0" applyNumberFormat="1" applyFont="1" applyFill="1" applyBorder="1"/>
    <xf numFmtId="10" fontId="1" fillId="2" borderId="14" xfId="0" applyNumberFormat="1" applyFont="1" applyFill="1" applyBorder="1"/>
    <xf numFmtId="10" fontId="1" fillId="3" borderId="15" xfId="0" applyNumberFormat="1" applyFont="1" applyFill="1" applyBorder="1"/>
    <xf numFmtId="0" fontId="0" fillId="0" borderId="11" xfId="0" applyFont="1" applyFill="1" applyBorder="1" applyAlignment="1">
      <alignment horizontal="left"/>
    </xf>
    <xf numFmtId="0" fontId="1" fillId="3" borderId="13" xfId="0" applyFont="1" applyFill="1" applyBorder="1"/>
    <xf numFmtId="0" fontId="1" fillId="3" borderId="14" xfId="0" applyFont="1" applyFill="1" applyBorder="1" applyAlignment="1">
      <alignment horizontal="right"/>
    </xf>
    <xf numFmtId="0" fontId="1" fillId="3" borderId="14" xfId="0" applyFont="1" applyFill="1" applyBorder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Nacidos 01/04/2025</a:t>
            </a:r>
            <a:r>
              <a:rPr lang="es-ES" baseline="0"/>
              <a:t> a 28/09/2025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'Nacidos antes - áreas'!$A$2:$A$11</c:f>
              <c:strCache>
                <c:ptCount val="10"/>
                <c:pt idx="0">
                  <c:v>Área 4</c:v>
                </c:pt>
                <c:pt idx="1">
                  <c:v>Área 2</c:v>
                </c:pt>
                <c:pt idx="2">
                  <c:v>Área 6</c:v>
                </c:pt>
                <c:pt idx="3">
                  <c:v>Área 9</c:v>
                </c:pt>
                <c:pt idx="4">
                  <c:v>Área 7</c:v>
                </c:pt>
                <c:pt idx="5">
                  <c:v>Área 5</c:v>
                </c:pt>
                <c:pt idx="6">
                  <c:v>Área 3</c:v>
                </c:pt>
                <c:pt idx="7">
                  <c:v>Área 8</c:v>
                </c:pt>
                <c:pt idx="8">
                  <c:v>Área 1</c:v>
                </c:pt>
                <c:pt idx="9">
                  <c:v>Total general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'Nacidos antes - áreas'!$A$2:$A$11</c:f>
              <c:strCache>
                <c:ptCount val="10"/>
                <c:pt idx="0">
                  <c:v>Área 4</c:v>
                </c:pt>
                <c:pt idx="1">
                  <c:v>Área 2</c:v>
                </c:pt>
                <c:pt idx="2">
                  <c:v>Área 6</c:v>
                </c:pt>
                <c:pt idx="3">
                  <c:v>Área 9</c:v>
                </c:pt>
                <c:pt idx="4">
                  <c:v>Área 7</c:v>
                </c:pt>
                <c:pt idx="5">
                  <c:v>Área 5</c:v>
                </c:pt>
                <c:pt idx="6">
                  <c:v>Área 3</c:v>
                </c:pt>
                <c:pt idx="7">
                  <c:v>Área 8</c:v>
                </c:pt>
                <c:pt idx="8">
                  <c:v>Área 1</c:v>
                </c:pt>
                <c:pt idx="9">
                  <c:v>Total general</c:v>
                </c:pt>
              </c:strCache>
            </c:strRef>
          </c:cat>
          <c:val>
            <c:numRef>
              <c:f>'Nacidos antes - áreas'!$D$2:$D$11</c:f>
              <c:numCache>
                <c:formatCode>0.00%</c:formatCode>
                <c:ptCount val="10"/>
                <c:pt idx="0">
                  <c:v>0.95348837209302328</c:v>
                </c:pt>
                <c:pt idx="1">
                  <c:v>0.94702602230483268</c:v>
                </c:pt>
                <c:pt idx="2">
                  <c:v>0.94354066985645935</c:v>
                </c:pt>
                <c:pt idx="3">
                  <c:v>0.93427230046948362</c:v>
                </c:pt>
                <c:pt idx="4">
                  <c:v>0.92816901408450703</c:v>
                </c:pt>
                <c:pt idx="5">
                  <c:v>0.92771084337349397</c:v>
                </c:pt>
                <c:pt idx="6">
                  <c:v>0.92318840579710149</c:v>
                </c:pt>
                <c:pt idx="7">
                  <c:v>0.90022675736961455</c:v>
                </c:pt>
                <c:pt idx="8">
                  <c:v>0.88492417484388941</c:v>
                </c:pt>
                <c:pt idx="9">
                  <c:v>0.92447916666666663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70E-43F6-B5A2-91CAB9366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4763392"/>
        <c:axId val="504762216"/>
      </c:barChart>
      <c:catAx>
        <c:axId val="50476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04762216"/>
        <c:crosses val="autoZero"/>
        <c:auto val="1"/>
        <c:lblAlgn val="ctr"/>
        <c:lblOffset val="100"/>
        <c:noMultiLvlLbl val="0"/>
      </c:catAx>
      <c:valAx>
        <c:axId val="504762216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04763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14</xdr:row>
      <xdr:rowOff>9525</xdr:rowOff>
    </xdr:from>
    <xdr:to>
      <xdr:col>5</xdr:col>
      <xdr:colOff>904875</xdr:colOff>
      <xdr:row>31</xdr:row>
      <xdr:rowOff>176212</xdr:rowOff>
    </xdr:to>
    <xdr:graphicFrame macro="">
      <xdr:nvGraphicFramePr>
        <xdr:cNvPr id="2" name="Gráfico 1" descr="Gráfico en el que se indican las coberturas por área sanitaria en orden decreciente de aquellos nacidos antes de temporada" title="Nacidos 01/04/2025 a 28/09/2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A2" sqref="A2:D47"/>
    </sheetView>
  </sheetViews>
  <sheetFormatPr baseColWidth="10" defaultRowHeight="15" x14ac:dyDescent="0.25"/>
  <cols>
    <col min="1" max="1" width="27.140625" bestFit="1" customWidth="1"/>
    <col min="2" max="2" width="12.28515625" bestFit="1" customWidth="1"/>
    <col min="3" max="3" width="9.7109375" bestFit="1" customWidth="1"/>
    <col min="4" max="4" width="9.85546875" bestFit="1" customWidth="1"/>
  </cols>
  <sheetData>
    <row r="1" spans="1:4" x14ac:dyDescent="0.25">
      <c r="A1" s="11"/>
      <c r="B1" s="1" t="s">
        <v>147</v>
      </c>
      <c r="C1" s="1" t="s">
        <v>148</v>
      </c>
      <c r="D1" s="12" t="s">
        <v>45</v>
      </c>
    </row>
    <row r="2" spans="1:4" x14ac:dyDescent="0.25">
      <c r="A2" s="13" t="s">
        <v>153</v>
      </c>
      <c r="B2" s="5">
        <v>1</v>
      </c>
      <c r="C2" s="2">
        <v>1</v>
      </c>
      <c r="D2" s="14">
        <v>1</v>
      </c>
    </row>
    <row r="3" spans="1:4" x14ac:dyDescent="0.25">
      <c r="A3" s="13" t="s">
        <v>26</v>
      </c>
      <c r="B3" s="5">
        <v>138</v>
      </c>
      <c r="C3" s="2">
        <v>140</v>
      </c>
      <c r="D3" s="14">
        <v>0.98571428571428577</v>
      </c>
    </row>
    <row r="4" spans="1:4" x14ac:dyDescent="0.25">
      <c r="A4" s="13" t="s">
        <v>12</v>
      </c>
      <c r="B4" s="5">
        <v>42</v>
      </c>
      <c r="C4" s="2">
        <v>43</v>
      </c>
      <c r="D4" s="14">
        <v>0.97674418604651159</v>
      </c>
    </row>
    <row r="5" spans="1:4" x14ac:dyDescent="0.25">
      <c r="A5" s="13" t="s">
        <v>19</v>
      </c>
      <c r="B5" s="5">
        <v>155</v>
      </c>
      <c r="C5" s="2">
        <v>160</v>
      </c>
      <c r="D5" s="14">
        <v>0.96875</v>
      </c>
    </row>
    <row r="6" spans="1:4" x14ac:dyDescent="0.25">
      <c r="A6" s="13" t="s">
        <v>22</v>
      </c>
      <c r="B6" s="5">
        <v>119</v>
      </c>
      <c r="C6" s="2">
        <v>123</v>
      </c>
      <c r="D6" s="14">
        <v>0.96747967479674801</v>
      </c>
    </row>
    <row r="7" spans="1:4" x14ac:dyDescent="0.25">
      <c r="A7" s="13" t="s">
        <v>24</v>
      </c>
      <c r="B7" s="5">
        <v>369</v>
      </c>
      <c r="C7" s="2">
        <v>389</v>
      </c>
      <c r="D7" s="14">
        <v>0.94858611825192807</v>
      </c>
    </row>
    <row r="8" spans="1:4" x14ac:dyDescent="0.25">
      <c r="A8" s="13" t="s">
        <v>7</v>
      </c>
      <c r="B8" s="5">
        <v>53</v>
      </c>
      <c r="C8" s="2">
        <v>56</v>
      </c>
      <c r="D8" s="14">
        <v>0.9464285714285714</v>
      </c>
    </row>
    <row r="9" spans="1:4" x14ac:dyDescent="0.25">
      <c r="A9" s="13" t="s">
        <v>9</v>
      </c>
      <c r="B9" s="5">
        <v>84</v>
      </c>
      <c r="C9" s="2">
        <v>89</v>
      </c>
      <c r="D9" s="14">
        <v>0.9438202247191011</v>
      </c>
    </row>
    <row r="10" spans="1:4" x14ac:dyDescent="0.25">
      <c r="A10" s="13" t="s">
        <v>18</v>
      </c>
      <c r="B10" s="5">
        <v>50</v>
      </c>
      <c r="C10" s="2">
        <v>53</v>
      </c>
      <c r="D10" s="14">
        <v>0.94339622641509435</v>
      </c>
    </row>
    <row r="11" spans="1:4" x14ac:dyDescent="0.25">
      <c r="A11" s="13" t="s">
        <v>39</v>
      </c>
      <c r="B11" s="5">
        <v>114</v>
      </c>
      <c r="C11" s="2">
        <v>122</v>
      </c>
      <c r="D11" s="14">
        <v>0.93442622950819676</v>
      </c>
    </row>
    <row r="12" spans="1:4" x14ac:dyDescent="0.25">
      <c r="A12" s="13" t="s">
        <v>28</v>
      </c>
      <c r="B12" s="5">
        <v>14</v>
      </c>
      <c r="C12" s="2">
        <v>15</v>
      </c>
      <c r="D12" s="14">
        <v>0.93333333333333335</v>
      </c>
    </row>
    <row r="13" spans="1:4" x14ac:dyDescent="0.25">
      <c r="A13" s="13" t="s">
        <v>21</v>
      </c>
      <c r="B13" s="5">
        <v>90</v>
      </c>
      <c r="C13" s="2">
        <v>97</v>
      </c>
      <c r="D13" s="14">
        <v>0.92783505154639179</v>
      </c>
    </row>
    <row r="14" spans="1:4" x14ac:dyDescent="0.25">
      <c r="A14" s="13" t="s">
        <v>10</v>
      </c>
      <c r="B14" s="5">
        <v>34</v>
      </c>
      <c r="C14" s="2">
        <v>37</v>
      </c>
      <c r="D14" s="14">
        <v>0.91891891891891897</v>
      </c>
    </row>
    <row r="15" spans="1:4" x14ac:dyDescent="0.25">
      <c r="A15" s="13" t="s">
        <v>31</v>
      </c>
      <c r="B15" s="5">
        <v>11</v>
      </c>
      <c r="C15" s="2">
        <v>12</v>
      </c>
      <c r="D15" s="14">
        <v>0.91666666666666663</v>
      </c>
    </row>
    <row r="16" spans="1:4" x14ac:dyDescent="0.25">
      <c r="A16" s="13" t="s">
        <v>36</v>
      </c>
      <c r="B16" s="5">
        <v>53</v>
      </c>
      <c r="C16" s="2">
        <v>58</v>
      </c>
      <c r="D16" s="14">
        <v>0.91379310344827591</v>
      </c>
    </row>
    <row r="17" spans="1:4" x14ac:dyDescent="0.25">
      <c r="A17" s="13" t="s">
        <v>29</v>
      </c>
      <c r="B17" s="5">
        <v>62</v>
      </c>
      <c r="C17" s="2">
        <v>68</v>
      </c>
      <c r="D17" s="14">
        <v>0.91176470588235292</v>
      </c>
    </row>
    <row r="18" spans="1:4" x14ac:dyDescent="0.25">
      <c r="A18" s="13" t="s">
        <v>30</v>
      </c>
      <c r="B18" s="5">
        <v>1701</v>
      </c>
      <c r="C18" s="2">
        <v>1878</v>
      </c>
      <c r="D18" s="14">
        <v>0.90575079872204478</v>
      </c>
    </row>
    <row r="19" spans="1:4" x14ac:dyDescent="0.25">
      <c r="A19" s="13" t="s">
        <v>41</v>
      </c>
      <c r="B19" s="5">
        <v>86</v>
      </c>
      <c r="C19" s="2">
        <v>95</v>
      </c>
      <c r="D19" s="14">
        <v>0.90526315789473688</v>
      </c>
    </row>
    <row r="20" spans="1:4" x14ac:dyDescent="0.25">
      <c r="A20" s="13" t="s">
        <v>27</v>
      </c>
      <c r="B20" s="5">
        <v>277</v>
      </c>
      <c r="C20" s="2">
        <v>306</v>
      </c>
      <c r="D20" s="14">
        <v>0.90522875816993464</v>
      </c>
    </row>
    <row r="21" spans="1:4" x14ac:dyDescent="0.25">
      <c r="A21" s="13" t="s">
        <v>23</v>
      </c>
      <c r="B21" s="5">
        <v>27</v>
      </c>
      <c r="C21" s="2">
        <v>30</v>
      </c>
      <c r="D21" s="14">
        <v>0.9</v>
      </c>
    </row>
    <row r="22" spans="1:4" x14ac:dyDescent="0.25">
      <c r="A22" s="13" t="s">
        <v>16</v>
      </c>
      <c r="B22" s="5">
        <v>760</v>
      </c>
      <c r="C22" s="2">
        <v>847</v>
      </c>
      <c r="D22" s="14">
        <v>0.89728453364816996</v>
      </c>
    </row>
    <row r="23" spans="1:4" x14ac:dyDescent="0.25">
      <c r="A23" s="13" t="s">
        <v>43</v>
      </c>
      <c r="B23" s="5">
        <v>127</v>
      </c>
      <c r="C23" s="2">
        <v>142</v>
      </c>
      <c r="D23" s="14">
        <v>0.89436619718309862</v>
      </c>
    </row>
    <row r="24" spans="1:4" x14ac:dyDescent="0.25">
      <c r="A24" s="13" t="s">
        <v>38</v>
      </c>
      <c r="B24" s="5">
        <v>84</v>
      </c>
      <c r="C24" s="2">
        <v>94</v>
      </c>
      <c r="D24" s="14">
        <v>0.8936170212765957</v>
      </c>
    </row>
    <row r="25" spans="1:4" x14ac:dyDescent="0.25">
      <c r="A25" s="13" t="s">
        <v>13</v>
      </c>
      <c r="B25" s="5">
        <v>40</v>
      </c>
      <c r="C25" s="2">
        <v>45</v>
      </c>
      <c r="D25" s="14">
        <v>0.88888888888888884</v>
      </c>
    </row>
    <row r="26" spans="1:4" x14ac:dyDescent="0.25">
      <c r="A26" s="13" t="s">
        <v>15</v>
      </c>
      <c r="B26" s="5">
        <v>86</v>
      </c>
      <c r="C26" s="2">
        <v>97</v>
      </c>
      <c r="D26" s="14">
        <v>0.88659793814432986</v>
      </c>
    </row>
    <row r="27" spans="1:4" x14ac:dyDescent="0.25">
      <c r="A27" s="13" t="s">
        <v>17</v>
      </c>
      <c r="B27" s="5">
        <v>31</v>
      </c>
      <c r="C27" s="2">
        <v>35</v>
      </c>
      <c r="D27" s="14">
        <v>0.88571428571428568</v>
      </c>
    </row>
    <row r="28" spans="1:4" x14ac:dyDescent="0.25">
      <c r="A28" s="13" t="s">
        <v>5</v>
      </c>
      <c r="B28" s="5">
        <v>69</v>
      </c>
      <c r="C28" s="2">
        <v>78</v>
      </c>
      <c r="D28" s="14">
        <v>0.88461538461538458</v>
      </c>
    </row>
    <row r="29" spans="1:4" x14ac:dyDescent="0.25">
      <c r="A29" s="13" t="s">
        <v>34</v>
      </c>
      <c r="B29" s="5">
        <v>134</v>
      </c>
      <c r="C29" s="2">
        <v>152</v>
      </c>
      <c r="D29" s="14">
        <v>0.88157894736842102</v>
      </c>
    </row>
    <row r="30" spans="1:4" x14ac:dyDescent="0.25">
      <c r="A30" s="13" t="s">
        <v>25</v>
      </c>
      <c r="B30" s="5">
        <v>26</v>
      </c>
      <c r="C30" s="2">
        <v>30</v>
      </c>
      <c r="D30" s="14">
        <v>0.8666666666666667</v>
      </c>
    </row>
    <row r="31" spans="1:4" x14ac:dyDescent="0.25">
      <c r="A31" s="13" t="s">
        <v>2</v>
      </c>
      <c r="B31" s="5">
        <v>135</v>
      </c>
      <c r="C31" s="2">
        <v>160</v>
      </c>
      <c r="D31" s="14">
        <v>0.84375</v>
      </c>
    </row>
    <row r="32" spans="1:4" x14ac:dyDescent="0.25">
      <c r="A32" s="13" t="s">
        <v>0</v>
      </c>
      <c r="B32" s="5">
        <v>16</v>
      </c>
      <c r="C32" s="2">
        <v>19</v>
      </c>
      <c r="D32" s="14">
        <v>0.84210526315789469</v>
      </c>
    </row>
    <row r="33" spans="1:4" x14ac:dyDescent="0.25">
      <c r="A33" s="13" t="s">
        <v>1</v>
      </c>
      <c r="B33" s="5">
        <v>32</v>
      </c>
      <c r="C33" s="2">
        <v>38</v>
      </c>
      <c r="D33" s="14">
        <v>0.84210526315789469</v>
      </c>
    </row>
    <row r="34" spans="1:4" x14ac:dyDescent="0.25">
      <c r="A34" s="13" t="s">
        <v>37</v>
      </c>
      <c r="B34" s="5">
        <v>135</v>
      </c>
      <c r="C34" s="2">
        <v>161</v>
      </c>
      <c r="D34" s="14">
        <v>0.83850931677018636</v>
      </c>
    </row>
    <row r="35" spans="1:4" x14ac:dyDescent="0.25">
      <c r="A35" s="13" t="s">
        <v>20</v>
      </c>
      <c r="B35" s="5">
        <v>51</v>
      </c>
      <c r="C35" s="2">
        <v>62</v>
      </c>
      <c r="D35" s="14">
        <v>0.82258064516129037</v>
      </c>
    </row>
    <row r="36" spans="1:4" x14ac:dyDescent="0.25">
      <c r="A36" s="13" t="s">
        <v>11</v>
      </c>
      <c r="B36" s="5">
        <v>18</v>
      </c>
      <c r="C36" s="2">
        <v>22</v>
      </c>
      <c r="D36" s="14">
        <v>0.81818181818181823</v>
      </c>
    </row>
    <row r="37" spans="1:4" x14ac:dyDescent="0.25">
      <c r="A37" s="13" t="s">
        <v>4</v>
      </c>
      <c r="B37" s="5">
        <v>134</v>
      </c>
      <c r="C37" s="2">
        <v>167</v>
      </c>
      <c r="D37" s="14">
        <v>0.80239520958083832</v>
      </c>
    </row>
    <row r="38" spans="1:4" x14ac:dyDescent="0.25">
      <c r="A38" s="13" t="s">
        <v>35</v>
      </c>
      <c r="B38" s="5">
        <v>100</v>
      </c>
      <c r="C38" s="2">
        <v>125</v>
      </c>
      <c r="D38" s="14">
        <v>0.8</v>
      </c>
    </row>
    <row r="39" spans="1:4" x14ac:dyDescent="0.25">
      <c r="A39" s="13" t="s">
        <v>42</v>
      </c>
      <c r="B39" s="5">
        <v>19</v>
      </c>
      <c r="C39" s="2">
        <v>24</v>
      </c>
      <c r="D39" s="14">
        <v>0.79166666666666663</v>
      </c>
    </row>
    <row r="40" spans="1:4" x14ac:dyDescent="0.25">
      <c r="A40" s="13" t="s">
        <v>8</v>
      </c>
      <c r="B40" s="5">
        <v>89</v>
      </c>
      <c r="C40" s="2">
        <v>114</v>
      </c>
      <c r="D40" s="14">
        <v>0.7807017543859649</v>
      </c>
    </row>
    <row r="41" spans="1:4" x14ac:dyDescent="0.25">
      <c r="A41" s="13" t="s">
        <v>3</v>
      </c>
      <c r="B41" s="5">
        <v>7</v>
      </c>
      <c r="C41" s="2">
        <v>9</v>
      </c>
      <c r="D41" s="14">
        <v>0.77777777777777779</v>
      </c>
    </row>
    <row r="42" spans="1:4" x14ac:dyDescent="0.25">
      <c r="A42" s="13" t="s">
        <v>32</v>
      </c>
      <c r="B42" s="5">
        <v>62</v>
      </c>
      <c r="C42" s="2">
        <v>80</v>
      </c>
      <c r="D42" s="14">
        <v>0.77500000000000002</v>
      </c>
    </row>
    <row r="43" spans="1:4" x14ac:dyDescent="0.25">
      <c r="A43" s="13" t="s">
        <v>14</v>
      </c>
      <c r="B43" s="5">
        <v>3</v>
      </c>
      <c r="C43" s="2">
        <v>5</v>
      </c>
      <c r="D43" s="14">
        <v>0.6</v>
      </c>
    </row>
    <row r="44" spans="1:4" x14ac:dyDescent="0.25">
      <c r="A44" s="13" t="s">
        <v>6</v>
      </c>
      <c r="B44" s="5">
        <v>1</v>
      </c>
      <c r="C44" s="2">
        <v>2</v>
      </c>
      <c r="D44" s="14">
        <v>0.5</v>
      </c>
    </row>
    <row r="45" spans="1:4" x14ac:dyDescent="0.25">
      <c r="A45" s="13" t="s">
        <v>33</v>
      </c>
      <c r="B45" s="5">
        <v>1</v>
      </c>
      <c r="C45" s="2">
        <v>2</v>
      </c>
      <c r="D45" s="14">
        <v>0.5</v>
      </c>
    </row>
    <row r="46" spans="1:4" x14ac:dyDescent="0.25">
      <c r="A46" s="13" t="s">
        <v>40</v>
      </c>
      <c r="B46" s="5">
        <v>1</v>
      </c>
      <c r="C46" s="2">
        <v>2</v>
      </c>
      <c r="D46" s="14">
        <v>0.5</v>
      </c>
    </row>
    <row r="47" spans="1:4" ht="15.75" thickBot="1" x14ac:dyDescent="0.3">
      <c r="A47" s="17" t="s">
        <v>44</v>
      </c>
      <c r="B47" s="18">
        <v>5641</v>
      </c>
      <c r="C47" s="19">
        <v>6284</v>
      </c>
      <c r="D47" s="21">
        <v>0.89767663908338635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7"/>
  <sheetViews>
    <sheetView topLeftCell="A40" workbookViewId="0">
      <selection activeCell="I52" sqref="I52"/>
    </sheetView>
  </sheetViews>
  <sheetFormatPr baseColWidth="10" defaultColWidth="11.42578125" defaultRowHeight="15" x14ac:dyDescent="0.25"/>
  <cols>
    <col min="1" max="1" width="29.140625" style="8" bestFit="1" customWidth="1"/>
    <col min="2" max="2" width="12.28515625" style="8" bestFit="1" customWidth="1"/>
    <col min="3" max="3" width="9.7109375" style="8" bestFit="1" customWidth="1"/>
    <col min="4" max="4" width="9.85546875" style="8" bestFit="1" customWidth="1"/>
    <col min="5" max="16384" width="11.42578125" style="8"/>
  </cols>
  <sheetData>
    <row r="1" spans="1:4" x14ac:dyDescent="0.25">
      <c r="A1" s="11"/>
      <c r="B1" s="1" t="s">
        <v>147</v>
      </c>
      <c r="C1" s="1" t="s">
        <v>148</v>
      </c>
      <c r="D1" s="12" t="s">
        <v>45</v>
      </c>
    </row>
    <row r="2" spans="1:4" x14ac:dyDescent="0.25">
      <c r="A2" s="13" t="s">
        <v>57</v>
      </c>
      <c r="B2" s="5">
        <v>42</v>
      </c>
      <c r="C2" s="2">
        <v>42</v>
      </c>
      <c r="D2" s="14">
        <v>1</v>
      </c>
    </row>
    <row r="3" spans="1:4" x14ac:dyDescent="0.25">
      <c r="A3" s="13" t="s">
        <v>69</v>
      </c>
      <c r="B3" s="5">
        <v>45</v>
      </c>
      <c r="C3" s="2">
        <v>45</v>
      </c>
      <c r="D3" s="14">
        <v>1</v>
      </c>
    </row>
    <row r="4" spans="1:4" x14ac:dyDescent="0.25">
      <c r="A4" s="13" t="s">
        <v>73</v>
      </c>
      <c r="B4" s="5">
        <v>53</v>
      </c>
      <c r="C4" s="2">
        <v>53</v>
      </c>
      <c r="D4" s="14">
        <v>1</v>
      </c>
    </row>
    <row r="5" spans="1:4" x14ac:dyDescent="0.25">
      <c r="A5" s="13" t="s">
        <v>85</v>
      </c>
      <c r="B5" s="5">
        <v>82</v>
      </c>
      <c r="C5" s="2">
        <v>82</v>
      </c>
      <c r="D5" s="14">
        <v>1</v>
      </c>
    </row>
    <row r="6" spans="1:4" x14ac:dyDescent="0.25">
      <c r="A6" s="13" t="s">
        <v>86</v>
      </c>
      <c r="B6" s="5">
        <v>65</v>
      </c>
      <c r="C6" s="2">
        <v>65</v>
      </c>
      <c r="D6" s="14">
        <v>1</v>
      </c>
    </row>
    <row r="7" spans="1:4" x14ac:dyDescent="0.25">
      <c r="A7" s="13" t="s">
        <v>89</v>
      </c>
      <c r="B7" s="5">
        <v>78</v>
      </c>
      <c r="C7" s="2">
        <v>78</v>
      </c>
      <c r="D7" s="14">
        <v>1</v>
      </c>
    </row>
    <row r="8" spans="1:4" x14ac:dyDescent="0.25">
      <c r="A8" s="13" t="s">
        <v>92</v>
      </c>
      <c r="B8" s="5">
        <v>14</v>
      </c>
      <c r="C8" s="2">
        <v>14</v>
      </c>
      <c r="D8" s="14">
        <v>1</v>
      </c>
    </row>
    <row r="9" spans="1:4" x14ac:dyDescent="0.25">
      <c r="A9" s="13" t="s">
        <v>94</v>
      </c>
      <c r="B9" s="5">
        <v>47</v>
      </c>
      <c r="C9" s="2">
        <v>47</v>
      </c>
      <c r="D9" s="14">
        <v>1</v>
      </c>
    </row>
    <row r="10" spans="1:4" x14ac:dyDescent="0.25">
      <c r="A10" s="13" t="s">
        <v>95</v>
      </c>
      <c r="B10" s="5">
        <v>23</v>
      </c>
      <c r="C10" s="2">
        <v>23</v>
      </c>
      <c r="D10" s="14">
        <v>1</v>
      </c>
    </row>
    <row r="11" spans="1:4" x14ac:dyDescent="0.25">
      <c r="A11" s="13" t="s">
        <v>106</v>
      </c>
      <c r="B11" s="5">
        <v>66</v>
      </c>
      <c r="C11" s="2">
        <v>66</v>
      </c>
      <c r="D11" s="14">
        <v>1</v>
      </c>
    </row>
    <row r="12" spans="1:4" x14ac:dyDescent="0.25">
      <c r="A12" s="13" t="s">
        <v>129</v>
      </c>
      <c r="B12" s="5">
        <v>19</v>
      </c>
      <c r="C12" s="2">
        <v>19</v>
      </c>
      <c r="D12" s="14">
        <v>1</v>
      </c>
    </row>
    <row r="13" spans="1:4" x14ac:dyDescent="0.25">
      <c r="A13" s="13" t="s">
        <v>52</v>
      </c>
      <c r="B13" s="5">
        <v>49</v>
      </c>
      <c r="C13" s="2">
        <v>50</v>
      </c>
      <c r="D13" s="14">
        <v>0.98</v>
      </c>
    </row>
    <row r="14" spans="1:4" x14ac:dyDescent="0.25">
      <c r="A14" s="13" t="s">
        <v>97</v>
      </c>
      <c r="B14" s="5">
        <v>48</v>
      </c>
      <c r="C14" s="2">
        <v>49</v>
      </c>
      <c r="D14" s="14">
        <v>0.97959183673469385</v>
      </c>
    </row>
    <row r="15" spans="1:4" x14ac:dyDescent="0.25">
      <c r="A15" s="13" t="s">
        <v>68</v>
      </c>
      <c r="B15" s="5">
        <v>87</v>
      </c>
      <c r="C15" s="2">
        <v>89</v>
      </c>
      <c r="D15" s="14">
        <v>0.97752808988764039</v>
      </c>
    </row>
    <row r="16" spans="1:4" x14ac:dyDescent="0.25">
      <c r="A16" s="13" t="s">
        <v>74</v>
      </c>
      <c r="B16" s="5">
        <v>86</v>
      </c>
      <c r="C16" s="2">
        <v>88</v>
      </c>
      <c r="D16" s="14">
        <v>0.97727272727272729</v>
      </c>
    </row>
    <row r="17" spans="1:4" x14ac:dyDescent="0.25">
      <c r="A17" s="13" t="s">
        <v>49</v>
      </c>
      <c r="B17" s="5">
        <v>41</v>
      </c>
      <c r="C17" s="2">
        <v>42</v>
      </c>
      <c r="D17" s="14">
        <v>0.97619047619047616</v>
      </c>
    </row>
    <row r="18" spans="1:4" x14ac:dyDescent="0.25">
      <c r="A18" s="13" t="s">
        <v>116</v>
      </c>
      <c r="B18" s="5">
        <v>120</v>
      </c>
      <c r="C18" s="2">
        <v>123</v>
      </c>
      <c r="D18" s="14">
        <v>0.97560975609756095</v>
      </c>
    </row>
    <row r="19" spans="1:4" x14ac:dyDescent="0.25">
      <c r="A19" s="13" t="s">
        <v>62</v>
      </c>
      <c r="B19" s="5">
        <v>79</v>
      </c>
      <c r="C19" s="2">
        <v>81</v>
      </c>
      <c r="D19" s="14">
        <v>0.97530864197530864</v>
      </c>
    </row>
    <row r="20" spans="1:4" x14ac:dyDescent="0.25">
      <c r="A20" s="13" t="s">
        <v>109</v>
      </c>
      <c r="B20" s="5">
        <v>39</v>
      </c>
      <c r="C20" s="2">
        <v>40</v>
      </c>
      <c r="D20" s="14">
        <v>0.97499999999999998</v>
      </c>
    </row>
    <row r="21" spans="1:4" x14ac:dyDescent="0.25">
      <c r="A21" s="13" t="s">
        <v>58</v>
      </c>
      <c r="B21" s="5">
        <v>37</v>
      </c>
      <c r="C21" s="2">
        <v>38</v>
      </c>
      <c r="D21" s="14">
        <v>0.97368421052631582</v>
      </c>
    </row>
    <row r="22" spans="1:4" x14ac:dyDescent="0.25">
      <c r="A22" s="13" t="s">
        <v>67</v>
      </c>
      <c r="B22" s="5">
        <v>34</v>
      </c>
      <c r="C22" s="2">
        <v>35</v>
      </c>
      <c r="D22" s="14">
        <v>0.97142857142857142</v>
      </c>
    </row>
    <row r="23" spans="1:4" x14ac:dyDescent="0.25">
      <c r="A23" s="13" t="s">
        <v>105</v>
      </c>
      <c r="B23" s="5">
        <v>34</v>
      </c>
      <c r="C23" s="2">
        <v>35</v>
      </c>
      <c r="D23" s="14">
        <v>0.97142857142857142</v>
      </c>
    </row>
    <row r="24" spans="1:4" x14ac:dyDescent="0.25">
      <c r="A24" s="13" t="s">
        <v>103</v>
      </c>
      <c r="B24" s="5">
        <v>33</v>
      </c>
      <c r="C24" s="2">
        <v>34</v>
      </c>
      <c r="D24" s="14">
        <v>0.97058823529411764</v>
      </c>
    </row>
    <row r="25" spans="1:4" x14ac:dyDescent="0.25">
      <c r="A25" s="13" t="s">
        <v>91</v>
      </c>
      <c r="B25" s="5">
        <v>124</v>
      </c>
      <c r="C25" s="2">
        <v>128</v>
      </c>
      <c r="D25" s="14">
        <v>0.96875</v>
      </c>
    </row>
    <row r="26" spans="1:4" x14ac:dyDescent="0.25">
      <c r="A26" s="13" t="s">
        <v>63</v>
      </c>
      <c r="B26" s="5">
        <v>92</v>
      </c>
      <c r="C26" s="2">
        <v>95</v>
      </c>
      <c r="D26" s="14">
        <v>0.96842105263157896</v>
      </c>
    </row>
    <row r="27" spans="1:4" x14ac:dyDescent="0.25">
      <c r="A27" s="13" t="s">
        <v>108</v>
      </c>
      <c r="B27" s="5">
        <v>60</v>
      </c>
      <c r="C27" s="2">
        <v>62</v>
      </c>
      <c r="D27" s="14">
        <v>0.967741935483871</v>
      </c>
    </row>
    <row r="28" spans="1:4" x14ac:dyDescent="0.25">
      <c r="A28" s="13" t="s">
        <v>118</v>
      </c>
      <c r="B28" s="5">
        <v>60</v>
      </c>
      <c r="C28" s="2">
        <v>62</v>
      </c>
      <c r="D28" s="14">
        <v>0.967741935483871</v>
      </c>
    </row>
    <row r="29" spans="1:4" x14ac:dyDescent="0.25">
      <c r="A29" s="13" t="s">
        <v>77</v>
      </c>
      <c r="B29" s="5">
        <v>85</v>
      </c>
      <c r="C29" s="2">
        <v>88</v>
      </c>
      <c r="D29" s="14">
        <v>0.96590909090909094</v>
      </c>
    </row>
    <row r="30" spans="1:4" x14ac:dyDescent="0.25">
      <c r="A30" s="13" t="s">
        <v>84</v>
      </c>
      <c r="B30" s="5">
        <v>113</v>
      </c>
      <c r="C30" s="2">
        <v>117</v>
      </c>
      <c r="D30" s="14">
        <v>0.96581196581196582</v>
      </c>
    </row>
    <row r="31" spans="1:4" x14ac:dyDescent="0.25">
      <c r="A31" s="13" t="s">
        <v>99</v>
      </c>
      <c r="B31" s="5">
        <v>83</v>
      </c>
      <c r="C31" s="2">
        <v>86</v>
      </c>
      <c r="D31" s="14">
        <v>0.96511627906976749</v>
      </c>
    </row>
    <row r="32" spans="1:4" x14ac:dyDescent="0.25">
      <c r="A32" s="13" t="s">
        <v>64</v>
      </c>
      <c r="B32" s="5">
        <v>27</v>
      </c>
      <c r="C32" s="2">
        <v>28</v>
      </c>
      <c r="D32" s="14">
        <v>0.9642857142857143</v>
      </c>
    </row>
    <row r="33" spans="1:4" x14ac:dyDescent="0.25">
      <c r="A33" s="13" t="s">
        <v>61</v>
      </c>
      <c r="B33" s="5">
        <v>51</v>
      </c>
      <c r="C33" s="2">
        <v>53</v>
      </c>
      <c r="D33" s="14">
        <v>0.96226415094339623</v>
      </c>
    </row>
    <row r="34" spans="1:4" x14ac:dyDescent="0.25">
      <c r="A34" s="13" t="s">
        <v>54</v>
      </c>
      <c r="B34" s="5">
        <v>107</v>
      </c>
      <c r="C34" s="2">
        <v>112</v>
      </c>
      <c r="D34" s="14">
        <v>0.9553571428571429</v>
      </c>
    </row>
    <row r="35" spans="1:4" x14ac:dyDescent="0.25">
      <c r="A35" s="13" t="s">
        <v>113</v>
      </c>
      <c r="B35" s="5">
        <v>106</v>
      </c>
      <c r="C35" s="2">
        <v>111</v>
      </c>
      <c r="D35" s="14">
        <v>0.95495495495495497</v>
      </c>
    </row>
    <row r="36" spans="1:4" x14ac:dyDescent="0.25">
      <c r="A36" s="13" t="s">
        <v>100</v>
      </c>
      <c r="B36" s="5">
        <v>63</v>
      </c>
      <c r="C36" s="2">
        <v>66</v>
      </c>
      <c r="D36" s="14">
        <v>0.95454545454545459</v>
      </c>
    </row>
    <row r="37" spans="1:4" x14ac:dyDescent="0.25">
      <c r="A37" s="13" t="s">
        <v>112</v>
      </c>
      <c r="B37" s="5">
        <v>60</v>
      </c>
      <c r="C37" s="2">
        <v>63</v>
      </c>
      <c r="D37" s="14">
        <v>0.95238095238095233</v>
      </c>
    </row>
    <row r="38" spans="1:4" x14ac:dyDescent="0.25">
      <c r="A38" s="13" t="s">
        <v>125</v>
      </c>
      <c r="B38" s="5">
        <v>57</v>
      </c>
      <c r="C38" s="2">
        <v>60</v>
      </c>
      <c r="D38" s="14">
        <v>0.95</v>
      </c>
    </row>
    <row r="39" spans="1:4" x14ac:dyDescent="0.25">
      <c r="A39" s="13" t="s">
        <v>82</v>
      </c>
      <c r="B39" s="5">
        <v>73</v>
      </c>
      <c r="C39" s="2">
        <v>77</v>
      </c>
      <c r="D39" s="14">
        <v>0.94805194805194803</v>
      </c>
    </row>
    <row r="40" spans="1:4" x14ac:dyDescent="0.25">
      <c r="A40" s="13" t="s">
        <v>107</v>
      </c>
      <c r="B40" s="5">
        <v>71</v>
      </c>
      <c r="C40" s="2">
        <v>75</v>
      </c>
      <c r="D40" s="14">
        <v>0.94666666666666666</v>
      </c>
    </row>
    <row r="41" spans="1:4" x14ac:dyDescent="0.25">
      <c r="A41" s="13" t="s">
        <v>128</v>
      </c>
      <c r="B41" s="5">
        <v>68</v>
      </c>
      <c r="C41" s="2">
        <v>72</v>
      </c>
      <c r="D41" s="14">
        <v>0.94444444444444442</v>
      </c>
    </row>
    <row r="42" spans="1:4" x14ac:dyDescent="0.25">
      <c r="A42" s="13" t="s">
        <v>75</v>
      </c>
      <c r="B42" s="5">
        <v>65</v>
      </c>
      <c r="C42" s="2">
        <v>69</v>
      </c>
      <c r="D42" s="14">
        <v>0.94202898550724634</v>
      </c>
    </row>
    <row r="43" spans="1:4" x14ac:dyDescent="0.25">
      <c r="A43" s="13" t="s">
        <v>72</v>
      </c>
      <c r="B43" s="5">
        <v>30</v>
      </c>
      <c r="C43" s="2">
        <v>32</v>
      </c>
      <c r="D43" s="14">
        <v>0.9375</v>
      </c>
    </row>
    <row r="44" spans="1:4" x14ac:dyDescent="0.25">
      <c r="A44" s="13" t="s">
        <v>80</v>
      </c>
      <c r="B44" s="5">
        <v>88</v>
      </c>
      <c r="C44" s="2">
        <v>94</v>
      </c>
      <c r="D44" s="14">
        <v>0.93617021276595747</v>
      </c>
    </row>
    <row r="45" spans="1:4" x14ac:dyDescent="0.25">
      <c r="A45" s="22" t="s">
        <v>104</v>
      </c>
      <c r="B45" s="6">
        <v>117</v>
      </c>
      <c r="C45" s="4">
        <v>125</v>
      </c>
      <c r="D45" s="14">
        <v>0.93600000000000005</v>
      </c>
    </row>
    <row r="46" spans="1:4" x14ac:dyDescent="0.25">
      <c r="A46" s="11" t="s">
        <v>98</v>
      </c>
      <c r="B46" s="5">
        <v>107</v>
      </c>
      <c r="C46" s="1">
        <v>115</v>
      </c>
      <c r="D46" s="14">
        <v>0.93043478260869561</v>
      </c>
    </row>
    <row r="47" spans="1:4" x14ac:dyDescent="0.25">
      <c r="A47" s="11" t="s">
        <v>127</v>
      </c>
      <c r="B47" s="5">
        <v>53</v>
      </c>
      <c r="C47" s="1">
        <v>57</v>
      </c>
      <c r="D47" s="14">
        <v>0.92982456140350878</v>
      </c>
    </row>
    <row r="48" spans="1:4" x14ac:dyDescent="0.25">
      <c r="A48" s="11" t="s">
        <v>120</v>
      </c>
      <c r="B48" s="5">
        <v>116</v>
      </c>
      <c r="C48" s="1">
        <v>125</v>
      </c>
      <c r="D48" s="14">
        <v>0.92800000000000005</v>
      </c>
    </row>
    <row r="49" spans="1:4" x14ac:dyDescent="0.25">
      <c r="A49" s="11" t="s">
        <v>59</v>
      </c>
      <c r="B49" s="5">
        <v>75</v>
      </c>
      <c r="C49" s="1">
        <v>81</v>
      </c>
      <c r="D49" s="14">
        <v>0.92592592592592593</v>
      </c>
    </row>
    <row r="50" spans="1:4" x14ac:dyDescent="0.25">
      <c r="A50" s="11" t="s">
        <v>126</v>
      </c>
      <c r="B50" s="5">
        <v>50</v>
      </c>
      <c r="C50" s="1">
        <v>54</v>
      </c>
      <c r="D50" s="14">
        <v>0.92592592592592593</v>
      </c>
    </row>
    <row r="51" spans="1:4" x14ac:dyDescent="0.25">
      <c r="A51" s="11" t="s">
        <v>122</v>
      </c>
      <c r="B51" s="5">
        <v>49</v>
      </c>
      <c r="C51" s="1">
        <v>53</v>
      </c>
      <c r="D51" s="14">
        <v>0.92452830188679247</v>
      </c>
    </row>
    <row r="52" spans="1:4" x14ac:dyDescent="0.25">
      <c r="A52" s="11" t="s">
        <v>70</v>
      </c>
      <c r="B52" s="5">
        <v>72</v>
      </c>
      <c r="C52" s="1">
        <v>78</v>
      </c>
      <c r="D52" s="14">
        <v>0.92307692307692313</v>
      </c>
    </row>
    <row r="53" spans="1:4" x14ac:dyDescent="0.25">
      <c r="A53" s="11" t="s">
        <v>101</v>
      </c>
      <c r="B53" s="5">
        <v>58</v>
      </c>
      <c r="C53" s="1">
        <v>63</v>
      </c>
      <c r="D53" s="14">
        <v>0.92063492063492058</v>
      </c>
    </row>
    <row r="54" spans="1:4" x14ac:dyDescent="0.25">
      <c r="A54" s="11" t="s">
        <v>90</v>
      </c>
      <c r="B54" s="5">
        <v>137</v>
      </c>
      <c r="C54" s="1">
        <v>149</v>
      </c>
      <c r="D54" s="14">
        <v>0.91946308724832215</v>
      </c>
    </row>
    <row r="55" spans="1:4" x14ac:dyDescent="0.25">
      <c r="A55" s="11" t="s">
        <v>115</v>
      </c>
      <c r="B55" s="5">
        <v>34</v>
      </c>
      <c r="C55" s="1">
        <v>37</v>
      </c>
      <c r="D55" s="14">
        <v>0.91891891891891897</v>
      </c>
    </row>
    <row r="56" spans="1:4" x14ac:dyDescent="0.25">
      <c r="A56" s="11" t="s">
        <v>50</v>
      </c>
      <c r="B56" s="5">
        <v>66</v>
      </c>
      <c r="C56" s="1">
        <v>72</v>
      </c>
      <c r="D56" s="14">
        <v>0.91666666666666663</v>
      </c>
    </row>
    <row r="57" spans="1:4" x14ac:dyDescent="0.25">
      <c r="A57" s="11" t="s">
        <v>78</v>
      </c>
      <c r="B57" s="5">
        <v>110</v>
      </c>
      <c r="C57" s="1">
        <v>120</v>
      </c>
      <c r="D57" s="14">
        <v>0.91666666666666663</v>
      </c>
    </row>
    <row r="58" spans="1:4" x14ac:dyDescent="0.25">
      <c r="A58" s="11" t="s">
        <v>87</v>
      </c>
      <c r="B58" s="5">
        <v>22</v>
      </c>
      <c r="C58" s="1">
        <v>24</v>
      </c>
      <c r="D58" s="14">
        <v>0.91666666666666663</v>
      </c>
    </row>
    <row r="59" spans="1:4" x14ac:dyDescent="0.25">
      <c r="A59" s="11" t="s">
        <v>55</v>
      </c>
      <c r="B59" s="5">
        <v>31</v>
      </c>
      <c r="C59" s="1">
        <v>34</v>
      </c>
      <c r="D59" s="14">
        <v>0.91176470588235292</v>
      </c>
    </row>
    <row r="60" spans="1:4" x14ac:dyDescent="0.25">
      <c r="A60" s="11" t="s">
        <v>124</v>
      </c>
      <c r="B60" s="5">
        <v>62</v>
      </c>
      <c r="C60" s="1">
        <v>68</v>
      </c>
      <c r="D60" s="14">
        <v>0.91176470588235292</v>
      </c>
    </row>
    <row r="61" spans="1:4" x14ac:dyDescent="0.25">
      <c r="A61" s="11" t="s">
        <v>96</v>
      </c>
      <c r="B61" s="5">
        <v>57</v>
      </c>
      <c r="C61" s="1">
        <v>63</v>
      </c>
      <c r="D61" s="14">
        <v>0.90476190476190477</v>
      </c>
    </row>
    <row r="62" spans="1:4" x14ac:dyDescent="0.25">
      <c r="A62" s="11" t="s">
        <v>56</v>
      </c>
      <c r="B62" s="5">
        <v>18</v>
      </c>
      <c r="C62" s="1">
        <v>20</v>
      </c>
      <c r="D62" s="14">
        <v>0.9</v>
      </c>
    </row>
    <row r="63" spans="1:4" x14ac:dyDescent="0.25">
      <c r="A63" s="11" t="s">
        <v>66</v>
      </c>
      <c r="B63" s="5">
        <v>45</v>
      </c>
      <c r="C63" s="1">
        <v>50</v>
      </c>
      <c r="D63" s="14">
        <v>0.9</v>
      </c>
    </row>
    <row r="64" spans="1:4" x14ac:dyDescent="0.25">
      <c r="A64" s="11" t="s">
        <v>71</v>
      </c>
      <c r="B64" s="5">
        <v>45</v>
      </c>
      <c r="C64" s="1">
        <v>50</v>
      </c>
      <c r="D64" s="14">
        <v>0.9</v>
      </c>
    </row>
    <row r="65" spans="1:4" x14ac:dyDescent="0.25">
      <c r="A65" s="11" t="s">
        <v>117</v>
      </c>
      <c r="B65" s="5">
        <v>36</v>
      </c>
      <c r="C65" s="1">
        <v>40</v>
      </c>
      <c r="D65" s="14">
        <v>0.9</v>
      </c>
    </row>
    <row r="66" spans="1:4" x14ac:dyDescent="0.25">
      <c r="A66" s="11" t="s">
        <v>114</v>
      </c>
      <c r="B66" s="5">
        <v>52</v>
      </c>
      <c r="C66" s="1">
        <v>58</v>
      </c>
      <c r="D66" s="14">
        <v>0.89655172413793105</v>
      </c>
    </row>
    <row r="67" spans="1:4" x14ac:dyDescent="0.25">
      <c r="A67" s="11" t="s">
        <v>123</v>
      </c>
      <c r="B67" s="5">
        <v>60</v>
      </c>
      <c r="C67" s="1">
        <v>67</v>
      </c>
      <c r="D67" s="14">
        <v>0.89552238805970152</v>
      </c>
    </row>
    <row r="68" spans="1:4" x14ac:dyDescent="0.25">
      <c r="A68" s="11" t="s">
        <v>83</v>
      </c>
      <c r="B68" s="5">
        <v>8</v>
      </c>
      <c r="C68" s="1">
        <v>9</v>
      </c>
      <c r="D68" s="14">
        <v>0.88888888888888884</v>
      </c>
    </row>
    <row r="69" spans="1:4" x14ac:dyDescent="0.25">
      <c r="A69" s="11" t="s">
        <v>121</v>
      </c>
      <c r="B69" s="5">
        <v>100</v>
      </c>
      <c r="C69" s="1">
        <v>113</v>
      </c>
      <c r="D69" s="14">
        <v>0.88495575221238942</v>
      </c>
    </row>
    <row r="70" spans="1:4" x14ac:dyDescent="0.25">
      <c r="A70" s="11" t="s">
        <v>93</v>
      </c>
      <c r="B70" s="5">
        <v>76</v>
      </c>
      <c r="C70" s="1">
        <v>86</v>
      </c>
      <c r="D70" s="14">
        <v>0.88372093023255816</v>
      </c>
    </row>
    <row r="71" spans="1:4" x14ac:dyDescent="0.25">
      <c r="A71" s="11" t="s">
        <v>81</v>
      </c>
      <c r="B71" s="5">
        <v>83</v>
      </c>
      <c r="C71" s="1">
        <v>94</v>
      </c>
      <c r="D71" s="14">
        <v>0.88297872340425532</v>
      </c>
    </row>
    <row r="72" spans="1:4" x14ac:dyDescent="0.25">
      <c r="A72" s="11" t="s">
        <v>46</v>
      </c>
      <c r="B72" s="5">
        <v>15</v>
      </c>
      <c r="C72" s="1">
        <v>17</v>
      </c>
      <c r="D72" s="14">
        <v>0.88235294117647056</v>
      </c>
    </row>
    <row r="73" spans="1:4" x14ac:dyDescent="0.25">
      <c r="A73" s="11" t="s">
        <v>65</v>
      </c>
      <c r="B73" s="5">
        <v>116</v>
      </c>
      <c r="C73" s="1">
        <v>132</v>
      </c>
      <c r="D73" s="14">
        <v>0.87878787878787878</v>
      </c>
    </row>
    <row r="74" spans="1:4" x14ac:dyDescent="0.25">
      <c r="A74" s="11" t="s">
        <v>60</v>
      </c>
      <c r="B74" s="5">
        <v>7</v>
      </c>
      <c r="C74" s="1">
        <v>8</v>
      </c>
      <c r="D74" s="14">
        <v>0.875</v>
      </c>
    </row>
    <row r="75" spans="1:4" x14ac:dyDescent="0.25">
      <c r="A75" s="11" t="s">
        <v>76</v>
      </c>
      <c r="B75" s="5">
        <v>49</v>
      </c>
      <c r="C75" s="1">
        <v>56</v>
      </c>
      <c r="D75" s="14">
        <v>0.875</v>
      </c>
    </row>
    <row r="76" spans="1:4" x14ac:dyDescent="0.25">
      <c r="A76" s="11" t="s">
        <v>130</v>
      </c>
      <c r="B76" s="5">
        <v>77</v>
      </c>
      <c r="C76" s="1">
        <v>88</v>
      </c>
      <c r="D76" s="14">
        <v>0.875</v>
      </c>
    </row>
    <row r="77" spans="1:4" x14ac:dyDescent="0.25">
      <c r="A77" s="11" t="s">
        <v>88</v>
      </c>
      <c r="B77" s="5">
        <v>59</v>
      </c>
      <c r="C77" s="1">
        <v>68</v>
      </c>
      <c r="D77" s="14">
        <v>0.86764705882352944</v>
      </c>
    </row>
    <row r="78" spans="1:4" x14ac:dyDescent="0.25">
      <c r="A78" s="11" t="s">
        <v>110</v>
      </c>
      <c r="B78" s="5">
        <v>55</v>
      </c>
      <c r="C78" s="1">
        <v>64</v>
      </c>
      <c r="D78" s="14">
        <v>0.859375</v>
      </c>
    </row>
    <row r="79" spans="1:4" x14ac:dyDescent="0.25">
      <c r="A79" s="11" t="s">
        <v>102</v>
      </c>
      <c r="B79" s="5">
        <v>80</v>
      </c>
      <c r="C79" s="1">
        <v>94</v>
      </c>
      <c r="D79" s="14">
        <v>0.85106382978723405</v>
      </c>
    </row>
    <row r="80" spans="1:4" x14ac:dyDescent="0.25">
      <c r="A80" s="11" t="s">
        <v>47</v>
      </c>
      <c r="B80" s="5">
        <v>30</v>
      </c>
      <c r="C80" s="1">
        <v>36</v>
      </c>
      <c r="D80" s="14">
        <v>0.83333333333333337</v>
      </c>
    </row>
    <row r="81" spans="1:4" x14ac:dyDescent="0.25">
      <c r="A81" s="11" t="s">
        <v>79</v>
      </c>
      <c r="B81" s="5">
        <v>15</v>
      </c>
      <c r="C81" s="1">
        <v>18</v>
      </c>
      <c r="D81" s="14">
        <v>0.83333333333333337</v>
      </c>
    </row>
    <row r="82" spans="1:4" x14ac:dyDescent="0.25">
      <c r="A82" s="11" t="s">
        <v>48</v>
      </c>
      <c r="B82" s="5">
        <v>85</v>
      </c>
      <c r="C82" s="1">
        <v>105</v>
      </c>
      <c r="D82" s="14">
        <v>0.80952380952380953</v>
      </c>
    </row>
    <row r="83" spans="1:4" x14ac:dyDescent="0.25">
      <c r="A83" s="11" t="s">
        <v>53</v>
      </c>
      <c r="B83" s="5">
        <v>112</v>
      </c>
      <c r="C83" s="1">
        <v>140</v>
      </c>
      <c r="D83" s="14">
        <v>0.8</v>
      </c>
    </row>
    <row r="84" spans="1:4" x14ac:dyDescent="0.25">
      <c r="A84" s="11" t="s">
        <v>119</v>
      </c>
      <c r="B84" s="5">
        <v>63</v>
      </c>
      <c r="C84" s="1">
        <v>79</v>
      </c>
      <c r="D84" s="14">
        <v>0.79746835443037978</v>
      </c>
    </row>
    <row r="85" spans="1:4" x14ac:dyDescent="0.25">
      <c r="A85" s="11" t="s">
        <v>51</v>
      </c>
      <c r="B85" s="5">
        <v>89</v>
      </c>
      <c r="C85" s="1">
        <v>116</v>
      </c>
      <c r="D85" s="14">
        <v>0.76724137931034486</v>
      </c>
    </row>
    <row r="86" spans="1:4" x14ac:dyDescent="0.25">
      <c r="A86" s="11" t="s">
        <v>111</v>
      </c>
      <c r="B86" s="5">
        <v>30</v>
      </c>
      <c r="C86" s="1">
        <v>46</v>
      </c>
      <c r="D86" s="14">
        <v>0.65217391304347827</v>
      </c>
    </row>
    <row r="87" spans="1:4" ht="15.75" thickBot="1" x14ac:dyDescent="0.3">
      <c r="A87" s="23" t="s">
        <v>44</v>
      </c>
      <c r="B87" s="24">
        <v>5325</v>
      </c>
      <c r="C87" s="25">
        <v>5760</v>
      </c>
      <c r="D87" s="21">
        <v>0.92447916666666663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A2" sqref="A2:D11"/>
    </sheetView>
  </sheetViews>
  <sheetFormatPr baseColWidth="10" defaultColWidth="11.42578125" defaultRowHeight="15" x14ac:dyDescent="0.25"/>
  <cols>
    <col min="1" max="1" width="45" style="8" bestFit="1" customWidth="1"/>
    <col min="2" max="2" width="29.42578125" style="8" bestFit="1" customWidth="1"/>
    <col min="3" max="3" width="22" style="8" bestFit="1" customWidth="1"/>
    <col min="4" max="4" width="9.85546875" style="8" bestFit="1" customWidth="1"/>
    <col min="5" max="5" width="20.85546875" style="8" bestFit="1" customWidth="1"/>
    <col min="6" max="6" width="14.42578125" style="8" bestFit="1" customWidth="1"/>
    <col min="7" max="16384" width="11.42578125" style="8"/>
  </cols>
  <sheetData>
    <row r="1" spans="1:7" x14ac:dyDescent="0.25">
      <c r="A1" s="11"/>
      <c r="B1" s="1" t="s">
        <v>147</v>
      </c>
      <c r="C1" s="1" t="s">
        <v>148</v>
      </c>
      <c r="D1" s="12" t="s">
        <v>45</v>
      </c>
    </row>
    <row r="2" spans="1:7" x14ac:dyDescent="0.25">
      <c r="A2" s="13" t="s">
        <v>141</v>
      </c>
      <c r="B2" s="2">
        <v>205</v>
      </c>
      <c r="C2" s="2">
        <v>215</v>
      </c>
      <c r="D2" s="14">
        <v>0.95348837209302328</v>
      </c>
      <c r="G2" s="7"/>
    </row>
    <row r="3" spans="1:7" x14ac:dyDescent="0.25">
      <c r="A3" s="13" t="s">
        <v>139</v>
      </c>
      <c r="B3" s="2">
        <v>1019</v>
      </c>
      <c r="C3" s="2">
        <v>1076</v>
      </c>
      <c r="D3" s="14">
        <v>0.94702602230483268</v>
      </c>
      <c r="G3" s="7"/>
    </row>
    <row r="4" spans="1:7" x14ac:dyDescent="0.25">
      <c r="A4" s="13" t="s">
        <v>143</v>
      </c>
      <c r="B4" s="2">
        <v>986</v>
      </c>
      <c r="C4" s="2">
        <v>1045</v>
      </c>
      <c r="D4" s="14">
        <v>0.94354066985645935</v>
      </c>
      <c r="G4" s="7"/>
    </row>
    <row r="5" spans="1:7" x14ac:dyDescent="0.25">
      <c r="A5" s="13" t="s">
        <v>146</v>
      </c>
      <c r="B5" s="2">
        <v>199</v>
      </c>
      <c r="C5" s="2">
        <v>213</v>
      </c>
      <c r="D5" s="14">
        <v>0.93427230046948362</v>
      </c>
      <c r="G5" s="7"/>
    </row>
    <row r="6" spans="1:7" x14ac:dyDescent="0.25">
      <c r="A6" s="13" t="s">
        <v>144</v>
      </c>
      <c r="B6" s="2">
        <v>659</v>
      </c>
      <c r="C6" s="2">
        <v>710</v>
      </c>
      <c r="D6" s="14">
        <v>0.92816901408450703</v>
      </c>
      <c r="G6" s="7"/>
    </row>
    <row r="7" spans="1:7" x14ac:dyDescent="0.25">
      <c r="A7" s="13" t="s">
        <v>142</v>
      </c>
      <c r="B7" s="2">
        <v>231</v>
      </c>
      <c r="C7" s="2">
        <v>249</v>
      </c>
      <c r="D7" s="14">
        <v>0.92771084337349397</v>
      </c>
      <c r="G7" s="7"/>
    </row>
    <row r="8" spans="1:7" x14ac:dyDescent="0.25">
      <c r="A8" s="13" t="s">
        <v>140</v>
      </c>
      <c r="B8" s="2">
        <v>637</v>
      </c>
      <c r="C8" s="2">
        <v>690</v>
      </c>
      <c r="D8" s="14">
        <v>0.92318840579710149</v>
      </c>
      <c r="G8" s="7"/>
    </row>
    <row r="9" spans="1:7" x14ac:dyDescent="0.25">
      <c r="A9" s="13" t="s">
        <v>145</v>
      </c>
      <c r="B9" s="2">
        <v>397</v>
      </c>
      <c r="C9" s="2">
        <v>441</v>
      </c>
      <c r="D9" s="14">
        <v>0.90022675736961455</v>
      </c>
      <c r="G9" s="7"/>
    </row>
    <row r="10" spans="1:7" x14ac:dyDescent="0.25">
      <c r="A10" s="13" t="s">
        <v>138</v>
      </c>
      <c r="B10" s="2">
        <v>992</v>
      </c>
      <c r="C10" s="2">
        <v>1121</v>
      </c>
      <c r="D10" s="14">
        <v>0.88492417484388941</v>
      </c>
      <c r="G10" s="7"/>
    </row>
    <row r="11" spans="1:7" ht="15.75" thickBot="1" x14ac:dyDescent="0.3">
      <c r="A11" s="17" t="s">
        <v>44</v>
      </c>
      <c r="B11" s="18">
        <v>5325</v>
      </c>
      <c r="C11" s="19">
        <v>5760</v>
      </c>
      <c r="D11" s="21">
        <v>0.92447916666666663</v>
      </c>
      <c r="G11" s="7"/>
    </row>
  </sheetData>
  <sortState ref="A2:D10">
    <sortCondition descending="1" ref="D2:D10"/>
  </sortState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A16" sqref="A16"/>
    </sheetView>
  </sheetViews>
  <sheetFormatPr baseColWidth="10" defaultColWidth="11.42578125" defaultRowHeight="15" x14ac:dyDescent="0.25"/>
  <cols>
    <col min="1" max="1" width="45" style="8" bestFit="1" customWidth="1"/>
    <col min="2" max="2" width="29.42578125" style="8" bestFit="1" customWidth="1"/>
    <col min="3" max="3" width="22" style="8" bestFit="1" customWidth="1"/>
    <col min="4" max="4" width="9.85546875" style="8" bestFit="1" customWidth="1"/>
    <col min="5" max="5" width="20.85546875" style="8" bestFit="1" customWidth="1"/>
    <col min="6" max="6" width="14.42578125" style="8" bestFit="1" customWidth="1"/>
    <col min="7" max="16384" width="11.42578125" style="8"/>
  </cols>
  <sheetData>
    <row r="1" spans="1:6" x14ac:dyDescent="0.25">
      <c r="A1" s="11"/>
      <c r="B1" s="1" t="s">
        <v>149</v>
      </c>
      <c r="C1" s="1" t="s">
        <v>150</v>
      </c>
      <c r="D1" s="1" t="s">
        <v>148</v>
      </c>
      <c r="E1" s="1" t="s">
        <v>151</v>
      </c>
      <c r="F1" s="12" t="s">
        <v>152</v>
      </c>
    </row>
    <row r="2" spans="1:6" x14ac:dyDescent="0.25">
      <c r="A2" s="13" t="s">
        <v>137</v>
      </c>
      <c r="B2" s="5">
        <v>1158</v>
      </c>
      <c r="C2" s="5">
        <v>68</v>
      </c>
      <c r="D2" s="2">
        <v>1315</v>
      </c>
      <c r="E2" s="3">
        <v>0.88060836501901141</v>
      </c>
      <c r="F2" s="14">
        <v>0.93231939163498101</v>
      </c>
    </row>
    <row r="3" spans="1:6" x14ac:dyDescent="0.25">
      <c r="A3" s="13" t="s">
        <v>131</v>
      </c>
      <c r="B3" s="5">
        <v>422</v>
      </c>
      <c r="C3" s="5">
        <v>15</v>
      </c>
      <c r="D3" s="2">
        <v>491</v>
      </c>
      <c r="E3" s="3">
        <v>0.85947046843177188</v>
      </c>
      <c r="F3" s="14">
        <v>0.89002036659877803</v>
      </c>
    </row>
    <row r="4" spans="1:6" x14ac:dyDescent="0.25">
      <c r="A4" s="13" t="s">
        <v>132</v>
      </c>
      <c r="B4" s="5">
        <v>291</v>
      </c>
      <c r="C4" s="5">
        <v>4</v>
      </c>
      <c r="D4" s="2">
        <v>299</v>
      </c>
      <c r="E4" s="3">
        <v>0.97324414715719065</v>
      </c>
      <c r="F4" s="14">
        <v>0.98662207357859533</v>
      </c>
    </row>
    <row r="5" spans="1:6" x14ac:dyDescent="0.25">
      <c r="A5" s="13" t="s">
        <v>133</v>
      </c>
      <c r="B5" s="5">
        <v>96</v>
      </c>
      <c r="C5" s="5">
        <v>1</v>
      </c>
      <c r="D5" s="2">
        <v>100</v>
      </c>
      <c r="E5" s="3">
        <v>0.96</v>
      </c>
      <c r="F5" s="14">
        <v>0.97</v>
      </c>
    </row>
    <row r="6" spans="1:6" x14ac:dyDescent="0.25">
      <c r="A6" s="13" t="s">
        <v>134</v>
      </c>
      <c r="B6" s="5">
        <v>90</v>
      </c>
      <c r="C6" s="5">
        <v>1</v>
      </c>
      <c r="D6" s="2">
        <v>94</v>
      </c>
      <c r="E6" s="3">
        <v>0.95744680851063835</v>
      </c>
      <c r="F6" s="14">
        <v>0.96808510638297873</v>
      </c>
    </row>
    <row r="7" spans="1:6" x14ac:dyDescent="0.25">
      <c r="A7" s="13" t="s">
        <v>136</v>
      </c>
      <c r="B7" s="5">
        <v>216</v>
      </c>
      <c r="C7" s="5">
        <v>2</v>
      </c>
      <c r="D7" s="2">
        <v>229</v>
      </c>
      <c r="E7" s="3">
        <v>0.94323144104803491</v>
      </c>
      <c r="F7" s="14">
        <v>0.95196506550218341</v>
      </c>
    </row>
    <row r="8" spans="1:6" x14ac:dyDescent="0.25">
      <c r="A8" s="15" t="s">
        <v>155</v>
      </c>
      <c r="B8" s="9">
        <f>SUM(B2:B7)</f>
        <v>2273</v>
      </c>
      <c r="C8" s="9">
        <f t="shared" ref="C8:D8" si="0">SUM(C2:C7)</f>
        <v>91</v>
      </c>
      <c r="D8" s="9">
        <f t="shared" si="0"/>
        <v>2528</v>
      </c>
      <c r="E8" s="10">
        <f>B8/D8</f>
        <v>0.899129746835443</v>
      </c>
      <c r="F8" s="16">
        <f>SUM(B8:C8)/D8</f>
        <v>0.935126582278481</v>
      </c>
    </row>
    <row r="9" spans="1:6" x14ac:dyDescent="0.25">
      <c r="A9" s="13" t="s">
        <v>154</v>
      </c>
      <c r="B9" s="5">
        <v>80</v>
      </c>
      <c r="C9" s="5">
        <v>0</v>
      </c>
      <c r="D9" s="2">
        <v>84</v>
      </c>
      <c r="E9" s="3">
        <v>0.95238095238095233</v>
      </c>
      <c r="F9" s="14">
        <v>0.95238095238095233</v>
      </c>
    </row>
    <row r="10" spans="1:6" x14ac:dyDescent="0.25">
      <c r="A10" s="13" t="s">
        <v>135</v>
      </c>
      <c r="B10" s="5">
        <v>147</v>
      </c>
      <c r="C10" s="5">
        <v>0</v>
      </c>
      <c r="D10" s="2">
        <v>154</v>
      </c>
      <c r="E10" s="3">
        <v>0.95454545454545459</v>
      </c>
      <c r="F10" s="14">
        <v>0.95454545454545459</v>
      </c>
    </row>
    <row r="11" spans="1:6" x14ac:dyDescent="0.25">
      <c r="A11" s="15" t="s">
        <v>156</v>
      </c>
      <c r="B11" s="9">
        <f>SUM(B9:B10)</f>
        <v>227</v>
      </c>
      <c r="C11" s="9">
        <f t="shared" ref="C11:D11" si="1">SUM(C9:C10)</f>
        <v>0</v>
      </c>
      <c r="D11" s="9">
        <f t="shared" si="1"/>
        <v>238</v>
      </c>
      <c r="E11" s="10">
        <f>B11/D11</f>
        <v>0.95378151260504207</v>
      </c>
      <c r="F11" s="16">
        <f>SUM(B11:C11)/D11</f>
        <v>0.95378151260504207</v>
      </c>
    </row>
    <row r="12" spans="1:6" ht="15.75" thickBot="1" x14ac:dyDescent="0.3">
      <c r="A12" s="17" t="s">
        <v>44</v>
      </c>
      <c r="B12" s="18">
        <v>2500</v>
      </c>
      <c r="C12" s="18">
        <v>91</v>
      </c>
      <c r="D12" s="19">
        <v>2766</v>
      </c>
      <c r="E12" s="20">
        <v>0.90383224873463486</v>
      </c>
      <c r="F12" s="21">
        <v>0.93673174258857561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Nacidos antes - municipios</vt:lpstr>
      <vt:lpstr>Nacidos antes - ZBS</vt:lpstr>
      <vt:lpstr>Nacidos antes - áreas</vt:lpstr>
      <vt:lpstr>Nacidos 29092025 a 12122025</vt:lpstr>
    </vt:vector>
  </TitlesOfParts>
  <Company>C.A.R.M.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ZORNOZA MORENO, MATILDE</dc:creator>
  <cp:lastModifiedBy>ZORNOZA MORENO, MATILDE</cp:lastModifiedBy>
  <dcterms:created xsi:type="dcterms:W3CDTF">2023-10-09T07:51:40Z</dcterms:created>
  <dcterms:modified xsi:type="dcterms:W3CDTF">2025-12-19T09:01:15Z</dcterms:modified>
</cp:coreProperties>
</file>