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 tabRatio="727" activeTab="2"/>
  </bookViews>
  <sheets>
    <sheet name="70 y más años - municipios" sheetId="1" r:id="rId1"/>
    <sheet name="70 y más años - ZBS " sheetId="2" r:id="rId2"/>
    <sheet name="70 y más años - área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2" l="1"/>
  <c r="B47" i="1"/>
  <c r="C11" i="3" l="1"/>
  <c r="D4" i="1" l="1"/>
  <c r="D5" i="1"/>
  <c r="D3" i="1"/>
  <c r="D26" i="1"/>
  <c r="D21" i="1"/>
  <c r="D6" i="1"/>
  <c r="D2" i="1"/>
  <c r="D13" i="1"/>
  <c r="D30" i="1"/>
  <c r="D8" i="1"/>
  <c r="D9" i="1"/>
  <c r="D14" i="1"/>
  <c r="D24" i="1"/>
  <c r="D19" i="1"/>
  <c r="D18" i="1"/>
  <c r="D12" i="1"/>
  <c r="D36" i="1"/>
  <c r="D11" i="1"/>
  <c r="D29" i="1"/>
  <c r="D16" i="1"/>
  <c r="D31" i="1"/>
  <c r="D17" i="1"/>
  <c r="D37" i="1"/>
  <c r="D35" i="1"/>
  <c r="D28" i="1"/>
  <c r="D20" i="1"/>
  <c r="D23" i="1"/>
  <c r="D15" i="1"/>
  <c r="D39" i="1"/>
  <c r="D27" i="1"/>
  <c r="D38" i="1"/>
  <c r="D25" i="1"/>
  <c r="D33" i="1"/>
  <c r="D22" i="1"/>
  <c r="D41" i="1"/>
  <c r="D32" i="1"/>
  <c r="D40" i="1"/>
  <c r="D34" i="1"/>
  <c r="D43" i="1"/>
  <c r="D42" i="1"/>
  <c r="D44" i="1"/>
  <c r="D45" i="1"/>
  <c r="D46" i="1"/>
  <c r="D7" i="1"/>
  <c r="D10" i="1" l="1"/>
  <c r="D47" i="1" l="1"/>
  <c r="D86" i="2" l="1"/>
  <c r="D78" i="2"/>
  <c r="D26" i="2"/>
  <c r="D17" i="2"/>
  <c r="D35" i="2"/>
  <c r="D69" i="2"/>
  <c r="D32" i="2"/>
  <c r="D72" i="2"/>
  <c r="D29" i="2"/>
  <c r="D83" i="2"/>
  <c r="D8" i="2"/>
  <c r="D5" i="2"/>
  <c r="D59" i="2"/>
  <c r="D62" i="2"/>
  <c r="D58" i="2"/>
  <c r="D57" i="2"/>
  <c r="D44" i="2"/>
  <c r="D38" i="2"/>
  <c r="D74" i="2"/>
  <c r="D84" i="2"/>
  <c r="D66" i="2"/>
  <c r="D37" i="2"/>
  <c r="D64" i="2"/>
  <c r="D24" i="2"/>
  <c r="D81" i="2"/>
  <c r="D46" i="2"/>
  <c r="D4" i="2"/>
  <c r="D80" i="2"/>
  <c r="D50" i="2"/>
  <c r="D43" i="2"/>
  <c r="D77" i="2"/>
  <c r="D51" i="2"/>
  <c r="D71" i="2"/>
  <c r="D67" i="2"/>
  <c r="D56" i="2"/>
  <c r="D23" i="2"/>
  <c r="D73" i="2"/>
  <c r="D63" i="2"/>
  <c r="D40" i="2"/>
  <c r="D30" i="2"/>
  <c r="D3" i="2"/>
  <c r="D76" i="2"/>
  <c r="D54" i="2"/>
  <c r="D34" i="2"/>
  <c r="D42" i="2"/>
  <c r="D2" i="2"/>
  <c r="D79" i="2"/>
  <c r="D49" i="2"/>
  <c r="D6" i="2"/>
  <c r="D55" i="2"/>
  <c r="D31" i="2"/>
  <c r="D70" i="2"/>
  <c r="D48" i="2"/>
  <c r="D82" i="2"/>
  <c r="D15" i="2"/>
  <c r="D39" i="2"/>
  <c r="D10" i="2"/>
  <c r="D52" i="2"/>
  <c r="D12" i="2"/>
  <c r="D19" i="2"/>
  <c r="D21" i="2"/>
  <c r="D28" i="2"/>
  <c r="D41" i="2"/>
  <c r="D9" i="2"/>
  <c r="D36" i="2"/>
  <c r="D25" i="2"/>
  <c r="D14" i="2"/>
  <c r="D85" i="2"/>
  <c r="D7" i="2"/>
  <c r="D33" i="2"/>
  <c r="D11" i="2"/>
  <c r="D27" i="2"/>
  <c r="D20" i="2"/>
  <c r="D75" i="2"/>
  <c r="D60" i="2"/>
  <c r="D53" i="2"/>
  <c r="D65" i="2"/>
  <c r="D18" i="2"/>
  <c r="D61" i="2"/>
  <c r="D68" i="2"/>
  <c r="D22" i="2"/>
  <c r="D47" i="2"/>
  <c r="D13" i="2"/>
  <c r="D45" i="2"/>
  <c r="D87" i="2" l="1"/>
  <c r="D16" i="2"/>
  <c r="B6" i="3" l="1"/>
  <c r="D6" i="3" s="1"/>
  <c r="B8" i="3" l="1"/>
  <c r="D8" i="3" s="1"/>
  <c r="B7" i="3"/>
  <c r="D7" i="3" s="1"/>
  <c r="B2" i="3"/>
  <c r="B4" i="3"/>
  <c r="D4" i="3" s="1"/>
  <c r="B3" i="3"/>
  <c r="D3" i="3" s="1"/>
  <c r="B5" i="3"/>
  <c r="D5" i="3" s="1"/>
  <c r="B9" i="3"/>
  <c r="D9" i="3" s="1"/>
  <c r="B10" i="3"/>
  <c r="D10" i="3" s="1"/>
  <c r="D2" i="3" l="1"/>
  <c r="B11" i="3"/>
  <c r="D11" i="3" s="1"/>
</calcChain>
</file>

<file path=xl/sharedStrings.xml><?xml version="1.0" encoding="utf-8"?>
<sst xmlns="http://schemas.openxmlformats.org/spreadsheetml/2006/main" count="153" uniqueCount="145">
  <si>
    <t>Personas vacunadas</t>
  </si>
  <si>
    <t>Población</t>
  </si>
  <si>
    <t>Cobertura</t>
  </si>
  <si>
    <t>Abanilla</t>
  </si>
  <si>
    <t>BULLAS</t>
  </si>
  <si>
    <t>Abarán</t>
  </si>
  <si>
    <t>CALASPARRA</t>
  </si>
  <si>
    <t>LORQUÍ</t>
  </si>
  <si>
    <t>MORATALLA</t>
  </si>
  <si>
    <t>Alcantarilla</t>
  </si>
  <si>
    <t>VILLANUEVA DEL RÍO SEGURA</t>
  </si>
  <si>
    <t>CAMPOS DEL RÍO</t>
  </si>
  <si>
    <t>ALEDO</t>
  </si>
  <si>
    <t>Alguazas</t>
  </si>
  <si>
    <t>CEUTÍ</t>
  </si>
  <si>
    <t>BENIEL</t>
  </si>
  <si>
    <t>Archena</t>
  </si>
  <si>
    <t>LIBRILLA</t>
  </si>
  <si>
    <t>Beniel</t>
  </si>
  <si>
    <t>SANTOMERA</t>
  </si>
  <si>
    <t>Blanca</t>
  </si>
  <si>
    <t>YECLA</t>
  </si>
  <si>
    <t>Bullas</t>
  </si>
  <si>
    <t>ALHAMA DE MURCIA</t>
  </si>
  <si>
    <t>Calasparra</t>
  </si>
  <si>
    <t>TORRES DE COTILLAS (LAS)</t>
  </si>
  <si>
    <t>FORTUNA</t>
  </si>
  <si>
    <t>PUERTO LUMBRERAS</t>
  </si>
  <si>
    <t>MURCIA</t>
  </si>
  <si>
    <t>Cehegín</t>
  </si>
  <si>
    <t>ABANILLA</t>
  </si>
  <si>
    <t>Ceutí</t>
  </si>
  <si>
    <t>UNIÓN (LA)</t>
  </si>
  <si>
    <t>ALCANTARILLA</t>
  </si>
  <si>
    <t>Fortuna</t>
  </si>
  <si>
    <t>SAN PEDRO DEL PINATAR</t>
  </si>
  <si>
    <t>TOTANA</t>
  </si>
  <si>
    <t>Jumilla</t>
  </si>
  <si>
    <t>ULEA</t>
  </si>
  <si>
    <t>LORCA</t>
  </si>
  <si>
    <t>ALGUAZAS</t>
  </si>
  <si>
    <t>Lorquí</t>
  </si>
  <si>
    <t>CIEZA</t>
  </si>
  <si>
    <t>Mazarrón</t>
  </si>
  <si>
    <t>ÁGUILAS</t>
  </si>
  <si>
    <t>JUMILLA</t>
  </si>
  <si>
    <t>Moratalla</t>
  </si>
  <si>
    <t>CEHEGÍN</t>
  </si>
  <si>
    <t>Mula</t>
  </si>
  <si>
    <t>MOLINA DE SEGURA</t>
  </si>
  <si>
    <t>MULA</t>
  </si>
  <si>
    <t>CARAVACA DE LA CRUZ</t>
  </si>
  <si>
    <t>ARCHENA</t>
  </si>
  <si>
    <t>Puerto Lumbreras</t>
  </si>
  <si>
    <t>TORRE-PACHECO</t>
  </si>
  <si>
    <t>CARTAGENA</t>
  </si>
  <si>
    <t>San Javier</t>
  </si>
  <si>
    <t>SAN JAVIER</t>
  </si>
  <si>
    <t>San Pedro del Pinatar</t>
  </si>
  <si>
    <t>BLANCA</t>
  </si>
  <si>
    <t>Santomera</t>
  </si>
  <si>
    <t>MAZARRÓN</t>
  </si>
  <si>
    <t>FUENTE ÁLAMO DE MURCIA</t>
  </si>
  <si>
    <t>ALCÁZARES (LOS)</t>
  </si>
  <si>
    <t>ABARÁN</t>
  </si>
  <si>
    <t>PLIEGO</t>
  </si>
  <si>
    <t>ALBUDEITE</t>
  </si>
  <si>
    <t>RICOTE</t>
  </si>
  <si>
    <t>OJÓS</t>
  </si>
  <si>
    <t>Total general</t>
  </si>
  <si>
    <t>Águilas/Norte</t>
  </si>
  <si>
    <t>Águilas/Sur</t>
  </si>
  <si>
    <t>Murcia/Aljucer</t>
  </si>
  <si>
    <t>Alcantarilla/Sangonera La Seca</t>
  </si>
  <si>
    <t>Murcia/El Ranero</t>
  </si>
  <si>
    <t>Alhama</t>
  </si>
  <si>
    <t>Murcia/Floridablanca</t>
  </si>
  <si>
    <t>Yecla/Este</t>
  </si>
  <si>
    <t>Murcia/El Palmar</t>
  </si>
  <si>
    <t>Murcia/Zarandona</t>
  </si>
  <si>
    <t>Murcia/Monteagudo</t>
  </si>
  <si>
    <t>Caravaca</t>
  </si>
  <si>
    <t>Murcia/Santa María de Gracia</t>
  </si>
  <si>
    <t>Caravaca/Barranda</t>
  </si>
  <si>
    <t>Lorca/Centro</t>
  </si>
  <si>
    <t>Cartagena/Casco Antiguo</t>
  </si>
  <si>
    <t>Murcia/San Andrés</t>
  </si>
  <si>
    <t>Cartagena/Este</t>
  </si>
  <si>
    <t>Murcia/La Alberca</t>
  </si>
  <si>
    <t>Cartagena/Isaac Peral</t>
  </si>
  <si>
    <t>Cartagena/Los Barreros</t>
  </si>
  <si>
    <t>Murcia/Vista Alegre</t>
  </si>
  <si>
    <t>Cartagena/Los Dolores</t>
  </si>
  <si>
    <t>Cartagena/Mar Menor</t>
  </si>
  <si>
    <t>Cartagena/Oeste</t>
  </si>
  <si>
    <t>Cieza/Oeste</t>
  </si>
  <si>
    <t>Cartagena/Pozo Estrecho</t>
  </si>
  <si>
    <t>Murcia/La Ñora</t>
  </si>
  <si>
    <t>Cartagena/San Antón</t>
  </si>
  <si>
    <t>Lorca/San José</t>
  </si>
  <si>
    <t>Cartagena/Santa Lucía</t>
  </si>
  <si>
    <t>Murcia/Infante</t>
  </si>
  <si>
    <t>Murcia/Barrio del Carmen</t>
  </si>
  <si>
    <t>Cieza/Este</t>
  </si>
  <si>
    <t>Totana/Sur</t>
  </si>
  <si>
    <t>Murcia/Cabezo de Torres</t>
  </si>
  <si>
    <t>Fuente Álamo</t>
  </si>
  <si>
    <t>Las Torres de Cotillas</t>
  </si>
  <si>
    <t>Murcia/Alquerías</t>
  </si>
  <si>
    <t>La Manga</t>
  </si>
  <si>
    <t>Murcia/Espinardo</t>
  </si>
  <si>
    <t>La Unión</t>
  </si>
  <si>
    <t>Murcia/Puente Tocinos</t>
  </si>
  <si>
    <t>Murcia/Sur</t>
  </si>
  <si>
    <t>Lorca/La Paca</t>
  </si>
  <si>
    <t>Murcia/Vistabella</t>
  </si>
  <si>
    <t>Lorca/San Diego</t>
  </si>
  <si>
    <t>Murcia/Centro</t>
  </si>
  <si>
    <t>Murcia/Nonduermas</t>
  </si>
  <si>
    <t>Lorca/Sutullena</t>
  </si>
  <si>
    <t>Murcia/Algezares</t>
  </si>
  <si>
    <t>Los Alcázares</t>
  </si>
  <si>
    <t>Molina Sur</t>
  </si>
  <si>
    <t>Molina Norte</t>
  </si>
  <si>
    <t>Yecla/Oeste</t>
  </si>
  <si>
    <t>Totana/Norte</t>
  </si>
  <si>
    <t>Murcia/Beniaján</t>
  </si>
  <si>
    <t>Murcia/Campo de Cartagena</t>
  </si>
  <si>
    <t>Cartagena/Molinos Margafones</t>
  </si>
  <si>
    <t>Murcia/Llano de Brujas</t>
  </si>
  <si>
    <t>Torre Pacheco/Este</t>
  </si>
  <si>
    <t>Murcia/Sangonera La Verde</t>
  </si>
  <si>
    <t>Puerto de Mazarrón</t>
  </si>
  <si>
    <t>Torre Pacheco/Oeste</t>
  </si>
  <si>
    <t xml:space="preserve">Personas vacunadas </t>
  </si>
  <si>
    <t>Área 4</t>
  </si>
  <si>
    <t>Área 6</t>
  </si>
  <si>
    <t>Área 5</t>
  </si>
  <si>
    <t>Área 7</t>
  </si>
  <si>
    <t>Área 1</t>
  </si>
  <si>
    <t>Área 3</t>
  </si>
  <si>
    <t>Área 9</t>
  </si>
  <si>
    <t>Área 2</t>
  </si>
  <si>
    <t>Área 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</si>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</sst>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10" fontId="0" fillId="0" borderId="0" xfId="0" applyNumberFormat="1"/>
    <xf numFmtId="10" fontId="1" fillId="2" borderId="5" xfId="1" applyNumberFormat="1" applyFont="1" applyFill="1" applyBorder="1"/>
    <xf numFmtId="0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10" fontId="1" fillId="3" borderId="3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2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dosis estacional</a:t>
            </a:r>
            <a:r>
              <a:rPr lang="en-US" baseline="0"/>
              <a:t> de vacuna frente a COVID-19 en personas de 70 años o más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'70 y más años - área'!$D$1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'70 y más años - área'!$A$2:$A$11</c:f>
              <c:strCache>
                <c:ptCount val="10"/>
                <c:pt idx="0">
                  <c:v>Área 4</c:v>
                </c:pt>
                <c:pt idx="1">
                  <c:v>Área 6</c:v>
                </c:pt>
                <c:pt idx="2">
                  <c:v>Área 5</c:v>
                </c:pt>
                <c:pt idx="3">
                  <c:v>Área 7</c:v>
                </c:pt>
                <c:pt idx="4">
                  <c:v>Área 1</c:v>
                </c:pt>
                <c:pt idx="5">
                  <c:v>Área 3</c:v>
                </c:pt>
                <c:pt idx="6">
                  <c:v>Área 2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'70 y más años - área'!$D$2:$D$11</c:f>
              <c:numCache>
                <c:formatCode>0.00%</c:formatCode>
                <c:ptCount val="10"/>
                <c:pt idx="0">
                  <c:v>0.39576302962129734</c:v>
                </c:pt>
                <c:pt idx="1">
                  <c:v>0.38383838383838381</c:v>
                </c:pt>
                <c:pt idx="2">
                  <c:v>0.37726502411680357</c:v>
                </c:pt>
                <c:pt idx="3">
                  <c:v>0.37498975325846379</c:v>
                </c:pt>
                <c:pt idx="4">
                  <c:v>0.35545138363828821</c:v>
                </c:pt>
                <c:pt idx="5">
                  <c:v>0.34921487048718292</c:v>
                </c:pt>
                <c:pt idx="6">
                  <c:v>0.32143610847314552</c:v>
                </c:pt>
                <c:pt idx="7">
                  <c:v>0.31799131296197514</c:v>
                </c:pt>
                <c:pt idx="8">
                  <c:v>0.26382085374387682</c:v>
                </c:pt>
                <c:pt idx="9">
                  <c:v>0.35236666949296253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938888"/>
        <c:axId val="190615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'70 y más años - área'!$B$1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'70 y más años - área'!$B$2:$B$11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4222</c:v>
                      </c:pt>
                      <c:pt idx="1">
                        <c:v>12426</c:v>
                      </c:pt>
                      <c:pt idx="2">
                        <c:v>2894</c:v>
                      </c:pt>
                      <c:pt idx="3">
                        <c:v>9149</c:v>
                      </c:pt>
                      <c:pt idx="4">
                        <c:v>11753</c:v>
                      </c:pt>
                      <c:pt idx="5">
                        <c:v>7806</c:v>
                      </c:pt>
                      <c:pt idx="6">
                        <c:v>12185</c:v>
                      </c:pt>
                      <c:pt idx="7">
                        <c:v>4173</c:v>
                      </c:pt>
                      <c:pt idx="8">
                        <c:v>1885</c:v>
                      </c:pt>
                      <c:pt idx="9">
                        <c:v>66493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10668</c:v>
                      </c:pt>
                      <c:pt idx="1">
                        <c:v>32373</c:v>
                      </c:pt>
                      <c:pt idx="2">
                        <c:v>7671</c:v>
                      </c:pt>
                      <c:pt idx="3">
                        <c:v>24398</c:v>
                      </c:pt>
                      <c:pt idx="4">
                        <c:v>33065</c:v>
                      </c:pt>
                      <c:pt idx="5">
                        <c:v>22353</c:v>
                      </c:pt>
                      <c:pt idx="6">
                        <c:v>37908</c:v>
                      </c:pt>
                      <c:pt idx="7">
                        <c:v>13123</c:v>
                      </c:pt>
                      <c:pt idx="8">
                        <c:v>7145</c:v>
                      </c:pt>
                      <c:pt idx="9">
                        <c:v>188704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993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615128"/>
        <c:crosses val="autoZero"/>
        <c:auto val="1"/>
        <c:lblAlgn val="ctr"/>
        <c:lblOffset val="100"/>
        <c:noMultiLvlLbl val="0"/>
      </c:catAx>
      <c:valAx>
        <c:axId val="190615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993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53340</xdr:rowOff>
    </xdr:from>
    <xdr:to>
      <xdr:col>4</xdr:col>
      <xdr:colOff>69850</xdr:colOff>
      <xdr:row>32</xdr:row>
      <xdr:rowOff>144780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Área de salud</v>
          </cell>
          <cell r="B1" t="str">
            <v>70 o más años</v>
          </cell>
        </row>
        <row r="2">
          <cell r="A2" t="str">
            <v>Área 1</v>
          </cell>
          <cell r="B2">
            <v>11753</v>
          </cell>
        </row>
        <row r="3">
          <cell r="A3" t="str">
            <v>Área 2</v>
          </cell>
          <cell r="B3">
            <v>12185</v>
          </cell>
        </row>
        <row r="4">
          <cell r="A4" t="str">
            <v>Área 3</v>
          </cell>
          <cell r="B4">
            <v>7806</v>
          </cell>
        </row>
        <row r="5">
          <cell r="A5" t="str">
            <v>Área 4</v>
          </cell>
          <cell r="B5">
            <v>4222</v>
          </cell>
        </row>
        <row r="6">
          <cell r="A6" t="str">
            <v>Área 5</v>
          </cell>
          <cell r="B6">
            <v>2894</v>
          </cell>
        </row>
        <row r="7">
          <cell r="A7" t="str">
            <v>Área 6</v>
          </cell>
          <cell r="B7">
            <v>12426</v>
          </cell>
        </row>
        <row r="8">
          <cell r="A8" t="str">
            <v>Área 7</v>
          </cell>
          <cell r="B8">
            <v>9149</v>
          </cell>
        </row>
        <row r="9">
          <cell r="A9" t="str">
            <v>Área 8</v>
          </cell>
          <cell r="B9">
            <v>4173</v>
          </cell>
        </row>
        <row r="10">
          <cell r="A10" t="str">
            <v>Área 9</v>
          </cell>
          <cell r="B10">
            <v>1885</v>
          </cell>
        </row>
        <row r="11">
          <cell r="A11" t="str">
            <v xml:space="preserve">Total </v>
          </cell>
          <cell r="B11">
            <v>66493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22" workbookViewId="0">
      <selection activeCell="D10" sqref="D10"/>
    </sheetView>
  </sheetViews>
  <sheetFormatPr baseColWidth="10" defaultRowHeight="14.5" x14ac:dyDescent="0.35"/>
  <cols>
    <col min="1" max="1" width="27.08984375" bestFit="1" customWidth="1"/>
    <col min="2" max="2" width="12.36328125" bestFit="1" customWidth="1"/>
    <col min="3" max="3" width="9.6328125" bestFit="1" customWidth="1"/>
    <col min="4" max="4" width="9.90625" bestFit="1" customWidth="1"/>
  </cols>
  <sheetData>
    <row r="1" spans="1:9" x14ac:dyDescent="0.35">
      <c r="A1" s="1"/>
      <c r="B1" s="2" t="s">
        <v>0</v>
      </c>
      <c r="C1" s="2" t="s">
        <v>1</v>
      </c>
      <c r="D1" s="3" t="s">
        <v>2</v>
      </c>
      <c r="F1" s="11"/>
      <c r="G1" s="15"/>
    </row>
    <row r="2" spans="1:9" x14ac:dyDescent="0.35">
      <c r="A2" s="4" t="s">
        <v>14</v>
      </c>
      <c r="B2" s="5">
        <v>567</v>
      </c>
      <c r="C2" s="5">
        <v>1200</v>
      </c>
      <c r="D2" s="7">
        <f t="shared" ref="D2:D46" si="0">B2/C2</f>
        <v>0.47249999999999998</v>
      </c>
      <c r="F2" s="11"/>
      <c r="G2" s="15"/>
    </row>
    <row r="3" spans="1:9" x14ac:dyDescent="0.35">
      <c r="A3" s="4" t="s">
        <v>8</v>
      </c>
      <c r="B3" s="5">
        <v>695</v>
      </c>
      <c r="C3" s="5">
        <v>1479</v>
      </c>
      <c r="D3" s="7">
        <f t="shared" si="0"/>
        <v>0.46991210277214335</v>
      </c>
      <c r="F3" s="11"/>
      <c r="G3" s="15"/>
    </row>
    <row r="4" spans="1:9" x14ac:dyDescent="0.35">
      <c r="A4" s="4" t="s">
        <v>6</v>
      </c>
      <c r="B4" s="5">
        <v>720</v>
      </c>
      <c r="C4" s="5">
        <v>1565</v>
      </c>
      <c r="D4" s="7">
        <f t="shared" si="0"/>
        <v>0.46006389776357826</v>
      </c>
      <c r="F4" s="11"/>
      <c r="G4" s="15"/>
    </row>
    <row r="5" spans="1:9" x14ac:dyDescent="0.35">
      <c r="A5" s="4" t="s">
        <v>7</v>
      </c>
      <c r="B5" s="5">
        <v>390</v>
      </c>
      <c r="C5" s="5">
        <v>848</v>
      </c>
      <c r="D5" s="7">
        <f t="shared" si="0"/>
        <v>0.45990566037735847</v>
      </c>
      <c r="F5" s="11"/>
      <c r="G5" s="15"/>
    </row>
    <row r="6" spans="1:9" x14ac:dyDescent="0.35">
      <c r="A6" s="4" t="s">
        <v>12</v>
      </c>
      <c r="B6" s="5">
        <v>104</v>
      </c>
      <c r="C6" s="5">
        <v>233</v>
      </c>
      <c r="D6" s="7">
        <f t="shared" si="0"/>
        <v>0.44635193133047213</v>
      </c>
      <c r="F6" s="11"/>
      <c r="G6" s="15"/>
      <c r="I6" t="s">
        <v>144</v>
      </c>
    </row>
    <row r="7" spans="1:9" x14ac:dyDescent="0.35">
      <c r="A7" s="4" t="s">
        <v>4</v>
      </c>
      <c r="B7" s="5">
        <v>748</v>
      </c>
      <c r="C7" s="5">
        <v>1752</v>
      </c>
      <c r="D7" s="7">
        <f t="shared" si="0"/>
        <v>0.4269406392694064</v>
      </c>
      <c r="F7" s="11"/>
      <c r="G7" s="15"/>
    </row>
    <row r="8" spans="1:9" x14ac:dyDescent="0.35">
      <c r="A8" s="4" t="s">
        <v>19</v>
      </c>
      <c r="B8" s="5">
        <v>706</v>
      </c>
      <c r="C8" s="5">
        <v>1742</v>
      </c>
      <c r="D8" s="7">
        <f t="shared" si="0"/>
        <v>0.40528128587830081</v>
      </c>
      <c r="F8" s="11"/>
      <c r="G8" s="15"/>
    </row>
    <row r="9" spans="1:9" x14ac:dyDescent="0.35">
      <c r="A9" s="4" t="s">
        <v>21</v>
      </c>
      <c r="B9" s="5">
        <v>1845</v>
      </c>
      <c r="C9" s="5">
        <v>4738</v>
      </c>
      <c r="D9" s="7">
        <f t="shared" si="0"/>
        <v>0.38940481215702827</v>
      </c>
      <c r="F9" s="11"/>
      <c r="G9" s="15"/>
    </row>
    <row r="10" spans="1:9" x14ac:dyDescent="0.35">
      <c r="A10" s="4" t="s">
        <v>30</v>
      </c>
      <c r="B10" s="5">
        <v>510</v>
      </c>
      <c r="C10" s="5">
        <v>1337</v>
      </c>
      <c r="D10" s="7">
        <f t="shared" si="0"/>
        <v>0.38145100972326101</v>
      </c>
      <c r="F10" s="11"/>
      <c r="G10" s="15"/>
    </row>
    <row r="11" spans="1:9" x14ac:dyDescent="0.35">
      <c r="A11" s="4" t="s">
        <v>33</v>
      </c>
      <c r="B11" s="5">
        <v>1913</v>
      </c>
      <c r="C11" s="5">
        <v>5057</v>
      </c>
      <c r="D11" s="7">
        <f t="shared" si="0"/>
        <v>0.37828752224639112</v>
      </c>
      <c r="F11" s="11"/>
      <c r="G11" s="15"/>
    </row>
    <row r="12" spans="1:9" x14ac:dyDescent="0.35">
      <c r="A12" s="4" t="s">
        <v>28</v>
      </c>
      <c r="B12" s="5">
        <v>22698</v>
      </c>
      <c r="C12" s="5">
        <v>60089</v>
      </c>
      <c r="D12" s="7">
        <f t="shared" si="0"/>
        <v>0.37773968613223718</v>
      </c>
      <c r="F12" s="11"/>
      <c r="G12" s="15"/>
    </row>
    <row r="13" spans="1:9" x14ac:dyDescent="0.35">
      <c r="A13" s="4" t="s">
        <v>15</v>
      </c>
      <c r="B13" s="5">
        <v>454</v>
      </c>
      <c r="C13" s="5">
        <v>1214</v>
      </c>
      <c r="D13" s="7">
        <f t="shared" si="0"/>
        <v>0.37397034596375617</v>
      </c>
      <c r="F13" s="11"/>
      <c r="G13" s="15"/>
    </row>
    <row r="14" spans="1:9" x14ac:dyDescent="0.35">
      <c r="A14" s="4" t="s">
        <v>23</v>
      </c>
      <c r="B14" s="5">
        <v>1049</v>
      </c>
      <c r="C14" s="5">
        <v>2848</v>
      </c>
      <c r="D14" s="7">
        <f t="shared" si="0"/>
        <v>0.36832865168539325</v>
      </c>
      <c r="F14" s="11"/>
      <c r="G14" s="15"/>
    </row>
    <row r="15" spans="1:9" x14ac:dyDescent="0.35">
      <c r="A15" s="4" t="s">
        <v>49</v>
      </c>
      <c r="B15" s="5">
        <v>2949</v>
      </c>
      <c r="C15" s="5">
        <v>8009</v>
      </c>
      <c r="D15" s="7">
        <f t="shared" si="0"/>
        <v>0.36821076289174681</v>
      </c>
      <c r="F15" s="11"/>
      <c r="G15" s="15"/>
    </row>
    <row r="16" spans="1:9" x14ac:dyDescent="0.35">
      <c r="A16" s="4" t="s">
        <v>36</v>
      </c>
      <c r="B16" s="5">
        <v>1379</v>
      </c>
      <c r="C16" s="5">
        <v>3791</v>
      </c>
      <c r="D16" s="7">
        <f t="shared" si="0"/>
        <v>0.36375626483777368</v>
      </c>
      <c r="F16" s="11"/>
      <c r="G16" s="15"/>
    </row>
    <row r="17" spans="1:7" x14ac:dyDescent="0.35">
      <c r="A17" s="4" t="s">
        <v>39</v>
      </c>
      <c r="B17" s="5">
        <v>4117</v>
      </c>
      <c r="C17" s="5">
        <v>11687</v>
      </c>
      <c r="D17" s="7">
        <f t="shared" si="0"/>
        <v>0.35227175494138785</v>
      </c>
      <c r="F17" s="11"/>
      <c r="G17" s="15"/>
    </row>
    <row r="18" spans="1:7" x14ac:dyDescent="0.35">
      <c r="A18" s="4" t="s">
        <v>27</v>
      </c>
      <c r="B18" s="5">
        <v>755</v>
      </c>
      <c r="C18" s="5">
        <v>2144</v>
      </c>
      <c r="D18" s="7">
        <f t="shared" si="0"/>
        <v>0.35214552238805968</v>
      </c>
      <c r="F18" s="11"/>
      <c r="G18" s="15"/>
    </row>
    <row r="19" spans="1:7" x14ac:dyDescent="0.35">
      <c r="A19" s="4" t="s">
        <v>26</v>
      </c>
      <c r="B19" s="5">
        <v>471</v>
      </c>
      <c r="C19" s="5">
        <v>1357</v>
      </c>
      <c r="D19" s="7">
        <f t="shared" si="0"/>
        <v>0.34708916728076639</v>
      </c>
      <c r="F19" s="11"/>
      <c r="G19" s="15"/>
    </row>
    <row r="20" spans="1:7" x14ac:dyDescent="0.35">
      <c r="A20" s="4" t="s">
        <v>45</v>
      </c>
      <c r="B20" s="5">
        <v>1068</v>
      </c>
      <c r="C20" s="5">
        <v>3097</v>
      </c>
      <c r="D20" s="7">
        <f t="shared" si="0"/>
        <v>0.34484985469809493</v>
      </c>
      <c r="F20" s="11"/>
      <c r="G20" s="15"/>
    </row>
    <row r="21" spans="1:7" x14ac:dyDescent="0.35">
      <c r="A21" s="4" t="s">
        <v>11</v>
      </c>
      <c r="B21" s="5">
        <v>121</v>
      </c>
      <c r="C21" s="5">
        <v>352</v>
      </c>
      <c r="D21" s="7">
        <f t="shared" si="0"/>
        <v>0.34375</v>
      </c>
      <c r="F21" s="11"/>
      <c r="G21" s="15"/>
    </row>
    <row r="22" spans="1:7" x14ac:dyDescent="0.35">
      <c r="A22" s="4" t="s">
        <v>57</v>
      </c>
      <c r="B22" s="5">
        <v>1473</v>
      </c>
      <c r="C22" s="5">
        <v>4286</v>
      </c>
      <c r="D22" s="7">
        <f t="shared" si="0"/>
        <v>0.34367708819412041</v>
      </c>
      <c r="F22" s="11"/>
      <c r="G22" s="15"/>
    </row>
    <row r="23" spans="1:7" x14ac:dyDescent="0.35">
      <c r="A23" s="4" t="s">
        <v>47</v>
      </c>
      <c r="B23" s="5">
        <v>836</v>
      </c>
      <c r="C23" s="5">
        <v>2463</v>
      </c>
      <c r="D23" s="7">
        <f t="shared" si="0"/>
        <v>0.33942346731628098</v>
      </c>
      <c r="F23" s="11"/>
      <c r="G23" s="15"/>
    </row>
    <row r="24" spans="1:7" x14ac:dyDescent="0.35">
      <c r="A24" s="4" t="s">
        <v>25</v>
      </c>
      <c r="B24" s="5">
        <v>876</v>
      </c>
      <c r="C24" s="5">
        <v>2590</v>
      </c>
      <c r="D24" s="7">
        <f t="shared" si="0"/>
        <v>0.3382239382239382</v>
      </c>
      <c r="F24" s="11"/>
      <c r="G24" s="15"/>
    </row>
    <row r="25" spans="1:7" x14ac:dyDescent="0.35">
      <c r="A25" s="4" t="s">
        <v>54</v>
      </c>
      <c r="B25" s="5">
        <v>1223</v>
      </c>
      <c r="C25" s="5">
        <v>3657</v>
      </c>
      <c r="D25" s="7">
        <f t="shared" si="0"/>
        <v>0.33442712605961172</v>
      </c>
      <c r="F25" s="11"/>
      <c r="G25" s="15"/>
    </row>
    <row r="26" spans="1:7" x14ac:dyDescent="0.35">
      <c r="A26" s="4" t="s">
        <v>10</v>
      </c>
      <c r="B26" s="5">
        <v>137</v>
      </c>
      <c r="C26" s="5">
        <v>412</v>
      </c>
      <c r="D26" s="7">
        <f t="shared" si="0"/>
        <v>0.33252427184466021</v>
      </c>
      <c r="F26" s="11"/>
      <c r="G26" s="15"/>
    </row>
    <row r="27" spans="1:7" x14ac:dyDescent="0.35">
      <c r="A27" s="4" t="s">
        <v>51</v>
      </c>
      <c r="B27" s="5">
        <v>1253</v>
      </c>
      <c r="C27" s="5">
        <v>3828</v>
      </c>
      <c r="D27" s="7">
        <f t="shared" si="0"/>
        <v>0.32732497387669801</v>
      </c>
      <c r="F27" s="11"/>
      <c r="G27" s="15"/>
    </row>
    <row r="28" spans="1:7" x14ac:dyDescent="0.35">
      <c r="A28" s="4" t="s">
        <v>44</v>
      </c>
      <c r="B28" s="5">
        <v>1707</v>
      </c>
      <c r="C28" s="5">
        <v>5218</v>
      </c>
      <c r="D28" s="7">
        <f t="shared" si="0"/>
        <v>0.32713683403602911</v>
      </c>
      <c r="F28" s="11"/>
      <c r="G28" s="15"/>
    </row>
    <row r="29" spans="1:7" x14ac:dyDescent="0.35">
      <c r="A29" s="4" t="s">
        <v>35</v>
      </c>
      <c r="B29" s="5">
        <v>1121</v>
      </c>
      <c r="C29" s="5">
        <v>3439</v>
      </c>
      <c r="D29" s="7">
        <f t="shared" si="0"/>
        <v>0.32596685082872928</v>
      </c>
      <c r="F29" s="11"/>
      <c r="G29" s="15"/>
    </row>
    <row r="30" spans="1:7" x14ac:dyDescent="0.35">
      <c r="A30" s="4" t="s">
        <v>17</v>
      </c>
      <c r="B30" s="5">
        <v>239</v>
      </c>
      <c r="C30" s="5">
        <v>743</v>
      </c>
      <c r="D30" s="7">
        <f t="shared" si="0"/>
        <v>0.32166890982503366</v>
      </c>
      <c r="F30" s="11"/>
      <c r="G30" s="15"/>
    </row>
    <row r="31" spans="1:7" x14ac:dyDescent="0.35">
      <c r="A31" s="4" t="s">
        <v>38</v>
      </c>
      <c r="B31" s="5">
        <v>54</v>
      </c>
      <c r="C31" s="5">
        <v>168</v>
      </c>
      <c r="D31" s="7">
        <f t="shared" si="0"/>
        <v>0.32142857142857145</v>
      </c>
      <c r="F31" s="11"/>
      <c r="G31" s="15"/>
    </row>
    <row r="32" spans="1:7" x14ac:dyDescent="0.35">
      <c r="A32" s="4" t="s">
        <v>61</v>
      </c>
      <c r="B32" s="5">
        <v>1804</v>
      </c>
      <c r="C32" s="5">
        <v>5630</v>
      </c>
      <c r="D32" s="7">
        <f t="shared" si="0"/>
        <v>0.32042628774422738</v>
      </c>
      <c r="F32" s="11"/>
      <c r="G32" s="15"/>
    </row>
    <row r="33" spans="1:7" x14ac:dyDescent="0.35">
      <c r="A33" s="4" t="s">
        <v>55</v>
      </c>
      <c r="B33" s="5">
        <v>9680</v>
      </c>
      <c r="C33" s="5">
        <v>30482</v>
      </c>
      <c r="D33" s="7">
        <f t="shared" si="0"/>
        <v>0.31756446427399776</v>
      </c>
      <c r="F33" s="11"/>
      <c r="G33" s="15"/>
    </row>
    <row r="34" spans="1:7" x14ac:dyDescent="0.35">
      <c r="A34" s="4" t="s">
        <v>63</v>
      </c>
      <c r="B34" s="5">
        <v>748</v>
      </c>
      <c r="C34" s="5">
        <v>2435</v>
      </c>
      <c r="D34" s="7">
        <f t="shared" si="0"/>
        <v>0.30718685831622178</v>
      </c>
      <c r="F34" s="11"/>
      <c r="G34" s="15"/>
    </row>
    <row r="35" spans="1:7" x14ac:dyDescent="0.35">
      <c r="A35" s="4" t="s">
        <v>42</v>
      </c>
      <c r="B35" s="5">
        <v>1464</v>
      </c>
      <c r="C35" s="5">
        <v>4793</v>
      </c>
      <c r="D35" s="7">
        <f t="shared" si="0"/>
        <v>0.30544544126851658</v>
      </c>
      <c r="F35" s="11"/>
      <c r="G35" s="15"/>
    </row>
    <row r="36" spans="1:7" x14ac:dyDescent="0.35">
      <c r="A36" s="4" t="s">
        <v>32</v>
      </c>
      <c r="B36" s="5">
        <v>664</v>
      </c>
      <c r="C36" s="5">
        <v>2210</v>
      </c>
      <c r="D36" s="7">
        <f t="shared" si="0"/>
        <v>0.30045248868778279</v>
      </c>
      <c r="E36" t="s">
        <v>144</v>
      </c>
      <c r="F36" s="11"/>
      <c r="G36" s="15"/>
    </row>
    <row r="37" spans="1:7" x14ac:dyDescent="0.35">
      <c r="A37" s="4" t="s">
        <v>40</v>
      </c>
      <c r="B37" s="5">
        <v>328</v>
      </c>
      <c r="C37" s="5">
        <v>1098</v>
      </c>
      <c r="D37" s="7">
        <f t="shared" si="0"/>
        <v>0.2987249544626594</v>
      </c>
      <c r="F37" s="11"/>
      <c r="G37" s="15"/>
    </row>
    <row r="38" spans="1:7" x14ac:dyDescent="0.35">
      <c r="A38" s="4" t="s">
        <v>52</v>
      </c>
      <c r="B38" s="5">
        <v>708</v>
      </c>
      <c r="C38" s="5">
        <v>2406</v>
      </c>
      <c r="D38" s="7">
        <f t="shared" si="0"/>
        <v>0.29426433915211969</v>
      </c>
      <c r="F38" s="11"/>
      <c r="G38" s="15"/>
    </row>
    <row r="39" spans="1:7" x14ac:dyDescent="0.35">
      <c r="A39" s="4" t="s">
        <v>50</v>
      </c>
      <c r="B39" s="5">
        <v>623</v>
      </c>
      <c r="C39" s="5">
        <v>2248</v>
      </c>
      <c r="D39" s="7">
        <f t="shared" si="0"/>
        <v>0.27713523131672596</v>
      </c>
      <c r="F39" s="11"/>
      <c r="G39" s="15"/>
    </row>
    <row r="40" spans="1:7" x14ac:dyDescent="0.35">
      <c r="A40" s="4" t="s">
        <v>62</v>
      </c>
      <c r="B40" s="5">
        <v>528</v>
      </c>
      <c r="C40" s="5">
        <v>1974</v>
      </c>
      <c r="D40" s="7">
        <f t="shared" si="0"/>
        <v>0.26747720364741639</v>
      </c>
      <c r="F40" s="11"/>
      <c r="G40" s="15"/>
    </row>
    <row r="41" spans="1:7" x14ac:dyDescent="0.35">
      <c r="A41" s="4" t="s">
        <v>59</v>
      </c>
      <c r="B41" s="5">
        <v>188</v>
      </c>
      <c r="C41" s="5">
        <v>965</v>
      </c>
      <c r="D41" s="7">
        <f t="shared" si="0"/>
        <v>0.19481865284974093</v>
      </c>
      <c r="F41" s="11"/>
      <c r="G41" s="15"/>
    </row>
    <row r="42" spans="1:7" x14ac:dyDescent="0.35">
      <c r="A42" s="4" t="s">
        <v>65</v>
      </c>
      <c r="B42" s="5">
        <v>111</v>
      </c>
      <c r="C42" s="5">
        <v>639</v>
      </c>
      <c r="D42" s="7">
        <f t="shared" si="0"/>
        <v>0.17370892018779344</v>
      </c>
      <c r="F42" s="11"/>
      <c r="G42" s="15"/>
    </row>
    <row r="43" spans="1:7" x14ac:dyDescent="0.35">
      <c r="A43" s="4" t="s">
        <v>64</v>
      </c>
      <c r="B43" s="5">
        <v>298</v>
      </c>
      <c r="C43" s="5">
        <v>1812</v>
      </c>
      <c r="D43" s="7">
        <f t="shared" si="0"/>
        <v>0.16445916114790288</v>
      </c>
      <c r="F43" s="11"/>
      <c r="G43" s="15"/>
    </row>
    <row r="44" spans="1:7" x14ac:dyDescent="0.35">
      <c r="A44" s="4" t="s">
        <v>66</v>
      </c>
      <c r="B44" s="5">
        <v>29</v>
      </c>
      <c r="C44" s="5">
        <v>218</v>
      </c>
      <c r="D44" s="7">
        <f t="shared" si="0"/>
        <v>0.13302752293577982</v>
      </c>
      <c r="F44" s="11"/>
      <c r="G44" s="15"/>
    </row>
    <row r="45" spans="1:7" x14ac:dyDescent="0.35">
      <c r="A45" s="4" t="s">
        <v>67</v>
      </c>
      <c r="B45" s="5">
        <v>32</v>
      </c>
      <c r="C45" s="5">
        <v>265</v>
      </c>
      <c r="D45" s="7">
        <f t="shared" si="0"/>
        <v>0.12075471698113208</v>
      </c>
      <c r="F45" s="11"/>
      <c r="G45" s="15"/>
    </row>
    <row r="46" spans="1:7" x14ac:dyDescent="0.35">
      <c r="A46" s="4" t="s">
        <v>68</v>
      </c>
      <c r="B46" s="5">
        <v>7</v>
      </c>
      <c r="C46" s="5">
        <v>108</v>
      </c>
      <c r="D46" s="7">
        <f t="shared" si="0"/>
        <v>6.4814814814814811E-2</v>
      </c>
      <c r="F46" s="11"/>
      <c r="G46" s="15"/>
    </row>
    <row r="47" spans="1:7" x14ac:dyDescent="0.35">
      <c r="A47" s="19" t="s">
        <v>69</v>
      </c>
      <c r="B47" s="20">
        <f>SUM(B2:B46)</f>
        <v>69390</v>
      </c>
      <c r="C47" s="21">
        <v>198626</v>
      </c>
      <c r="D47" s="18">
        <f t="shared" ref="D47" si="1">B47/C47</f>
        <v>0.34935003473865456</v>
      </c>
      <c r="F47" s="11"/>
      <c r="G47" s="15"/>
    </row>
    <row r="55" spans="6:7" x14ac:dyDescent="0.35">
      <c r="F55" s="11"/>
      <c r="G55" s="15"/>
    </row>
    <row r="58" spans="6:7" x14ac:dyDescent="0.35">
      <c r="F58" s="11"/>
      <c r="G58" s="15"/>
    </row>
    <row r="59" spans="6:7" x14ac:dyDescent="0.35">
      <c r="F59" s="11"/>
      <c r="G59" s="15"/>
    </row>
    <row r="62" spans="6:7" x14ac:dyDescent="0.35">
      <c r="F62" s="11"/>
      <c r="G62" s="15"/>
    </row>
    <row r="63" spans="6:7" x14ac:dyDescent="0.35">
      <c r="F63" s="11"/>
      <c r="G63" s="15"/>
    </row>
    <row r="65" spans="6:7" x14ac:dyDescent="0.35">
      <c r="F65" s="11"/>
      <c r="G65" s="15"/>
    </row>
    <row r="66" spans="6:7" x14ac:dyDescent="0.35">
      <c r="F66" s="11"/>
      <c r="G66" s="15"/>
    </row>
    <row r="69" spans="6:7" x14ac:dyDescent="0.35">
      <c r="F69" s="11"/>
      <c r="G69" s="15"/>
    </row>
    <row r="73" spans="6:7" x14ac:dyDescent="0.35">
      <c r="F73" s="11"/>
      <c r="G73" s="15"/>
    </row>
    <row r="74" spans="6:7" x14ac:dyDescent="0.35">
      <c r="F74" s="11"/>
      <c r="G74" s="15"/>
    </row>
    <row r="77" spans="6:7" x14ac:dyDescent="0.35">
      <c r="F77" s="11"/>
      <c r="G77" s="15"/>
    </row>
    <row r="78" spans="6:7" x14ac:dyDescent="0.35">
      <c r="F78" s="11"/>
      <c r="G78" s="15"/>
    </row>
    <row r="79" spans="6:7" x14ac:dyDescent="0.35">
      <c r="F79" s="11"/>
      <c r="G79" s="15"/>
    </row>
    <row r="80" spans="6:7" x14ac:dyDescent="0.35">
      <c r="F80" s="11"/>
      <c r="G80" s="15"/>
    </row>
    <row r="81" spans="6:7" x14ac:dyDescent="0.35">
      <c r="F81" s="11"/>
      <c r="G81" s="15"/>
    </row>
    <row r="82" spans="6:7" x14ac:dyDescent="0.35">
      <c r="F82" s="11"/>
      <c r="G82" s="15"/>
    </row>
    <row r="83" spans="6:7" x14ac:dyDescent="0.35">
      <c r="F83" s="11"/>
      <c r="G83" s="15"/>
    </row>
    <row r="84" spans="6:7" x14ac:dyDescent="0.35">
      <c r="F84" s="11"/>
      <c r="G84" s="15"/>
    </row>
    <row r="85" spans="6:7" x14ac:dyDescent="0.35">
      <c r="F85" s="11"/>
      <c r="G85" s="15"/>
    </row>
  </sheetData>
  <sortState ref="A2:D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2" activePane="bottomRight" state="frozen"/>
      <selection activeCell="B1" sqref="B1"/>
      <selection pane="topRight" activeCell="C1" sqref="C1"/>
      <selection pane="bottomLeft" activeCell="B2" sqref="B2"/>
      <selection pane="bottomRight" activeCell="D97" sqref="D97"/>
    </sheetView>
  </sheetViews>
  <sheetFormatPr baseColWidth="10" defaultColWidth="11.453125" defaultRowHeight="14.5" x14ac:dyDescent="0.35"/>
  <cols>
    <col min="1" max="1" width="29.08984375" bestFit="1" customWidth="1"/>
    <col min="2" max="2" width="12.36328125" bestFit="1" customWidth="1"/>
    <col min="3" max="3" width="9.6328125" bestFit="1" customWidth="1"/>
    <col min="4" max="4" width="9.90625" bestFit="1" customWidth="1"/>
  </cols>
  <sheetData>
    <row r="1" spans="1:7" x14ac:dyDescent="0.35">
      <c r="A1" s="1"/>
      <c r="B1" s="2" t="s">
        <v>0</v>
      </c>
      <c r="C1" s="2" t="s">
        <v>1</v>
      </c>
      <c r="D1" s="3" t="s">
        <v>2</v>
      </c>
    </row>
    <row r="2" spans="1:7" x14ac:dyDescent="0.35">
      <c r="A2" s="4" t="s">
        <v>46</v>
      </c>
      <c r="B2" s="5">
        <v>685</v>
      </c>
      <c r="C2" s="5">
        <v>1350</v>
      </c>
      <c r="D2" s="7">
        <f t="shared" ref="D2:D33" si="0">B2/C2</f>
        <v>0.50740740740740742</v>
      </c>
      <c r="F2" s="11"/>
      <c r="G2" s="15"/>
    </row>
    <row r="3" spans="1:7" x14ac:dyDescent="0.35">
      <c r="A3" s="1" t="s">
        <v>41</v>
      </c>
      <c r="B3" s="5">
        <v>387</v>
      </c>
      <c r="C3" s="5">
        <v>792</v>
      </c>
      <c r="D3" s="7">
        <f t="shared" si="0"/>
        <v>0.48863636363636365</v>
      </c>
      <c r="F3" s="11"/>
      <c r="G3" s="15"/>
    </row>
    <row r="4" spans="1:7" x14ac:dyDescent="0.35">
      <c r="A4" s="4" t="s">
        <v>31</v>
      </c>
      <c r="B4" s="5">
        <v>557</v>
      </c>
      <c r="C4" s="5">
        <v>1191</v>
      </c>
      <c r="D4" s="7">
        <f t="shared" si="0"/>
        <v>0.46767422334172964</v>
      </c>
      <c r="F4" s="11"/>
      <c r="G4" s="15"/>
    </row>
    <row r="5" spans="1:7" x14ac:dyDescent="0.35">
      <c r="A5" s="4" t="s">
        <v>24</v>
      </c>
      <c r="B5" s="5">
        <v>735</v>
      </c>
      <c r="C5" s="5">
        <v>1624</v>
      </c>
      <c r="D5" s="7">
        <f t="shared" si="0"/>
        <v>0.45258620689655171</v>
      </c>
      <c r="F5" s="11"/>
      <c r="G5" s="15"/>
    </row>
    <row r="6" spans="1:7" x14ac:dyDescent="0.35">
      <c r="A6" s="4" t="s">
        <v>72</v>
      </c>
      <c r="B6" s="5">
        <v>437</v>
      </c>
      <c r="C6" s="5">
        <v>979</v>
      </c>
      <c r="D6" s="7">
        <f t="shared" si="0"/>
        <v>0.44637385086823289</v>
      </c>
      <c r="F6" s="11"/>
      <c r="G6" s="15"/>
    </row>
    <row r="7" spans="1:7" x14ac:dyDescent="0.35">
      <c r="A7" s="1" t="s">
        <v>82</v>
      </c>
      <c r="B7" s="5">
        <v>1047</v>
      </c>
      <c r="C7" s="5">
        <v>2350</v>
      </c>
      <c r="D7" s="7">
        <f t="shared" si="0"/>
        <v>0.44553191489361704</v>
      </c>
      <c r="F7" s="11"/>
      <c r="G7" s="15"/>
    </row>
    <row r="8" spans="1:7" x14ac:dyDescent="0.35">
      <c r="A8" s="4" t="s">
        <v>22</v>
      </c>
      <c r="B8" s="5">
        <v>741</v>
      </c>
      <c r="C8" s="5">
        <v>1671</v>
      </c>
      <c r="D8" s="7">
        <f t="shared" si="0"/>
        <v>0.44344703770197486</v>
      </c>
      <c r="F8" s="11"/>
      <c r="G8" s="15"/>
    </row>
    <row r="9" spans="1:7" x14ac:dyDescent="0.35">
      <c r="A9" s="1" t="s">
        <v>80</v>
      </c>
      <c r="B9" s="5">
        <v>743</v>
      </c>
      <c r="C9" s="5">
        <v>1708</v>
      </c>
      <c r="D9" s="7">
        <f t="shared" si="0"/>
        <v>0.43501170960187352</v>
      </c>
      <c r="F9" s="11"/>
      <c r="G9" s="15"/>
    </row>
    <row r="10" spans="1:7" x14ac:dyDescent="0.35">
      <c r="A10" s="4" t="s">
        <v>74</v>
      </c>
      <c r="B10" s="5">
        <v>642</v>
      </c>
      <c r="C10" s="5">
        <v>1479</v>
      </c>
      <c r="D10" s="7">
        <f t="shared" si="0"/>
        <v>0.43407707910750509</v>
      </c>
      <c r="F10" s="11"/>
      <c r="G10" s="15"/>
    </row>
    <row r="11" spans="1:7" x14ac:dyDescent="0.35">
      <c r="A11" s="4" t="s">
        <v>91</v>
      </c>
      <c r="B11" s="5">
        <v>1619</v>
      </c>
      <c r="C11" s="5">
        <v>3736</v>
      </c>
      <c r="D11" s="7">
        <f t="shared" si="0"/>
        <v>0.43335117773019272</v>
      </c>
      <c r="F11" s="11"/>
      <c r="G11" s="15"/>
    </row>
    <row r="12" spans="1:7" x14ac:dyDescent="0.35">
      <c r="A12" s="4" t="s">
        <v>76</v>
      </c>
      <c r="B12" s="5">
        <v>637</v>
      </c>
      <c r="C12" s="5">
        <v>1532</v>
      </c>
      <c r="D12" s="7">
        <f t="shared" si="0"/>
        <v>0.41579634464751958</v>
      </c>
      <c r="F12" s="11"/>
      <c r="G12" s="15"/>
    </row>
    <row r="13" spans="1:7" x14ac:dyDescent="0.35">
      <c r="A13" s="4" t="s">
        <v>77</v>
      </c>
      <c r="B13" s="5">
        <v>1212</v>
      </c>
      <c r="C13" s="5">
        <v>2916</v>
      </c>
      <c r="D13" s="7">
        <f t="shared" si="0"/>
        <v>0.41563786008230452</v>
      </c>
      <c r="F13" s="11"/>
      <c r="G13" s="15"/>
    </row>
    <row r="14" spans="1:7" x14ac:dyDescent="0.35">
      <c r="A14" s="4" t="s">
        <v>86</v>
      </c>
      <c r="B14" s="5">
        <v>1860</v>
      </c>
      <c r="C14" s="5">
        <v>4501</v>
      </c>
      <c r="D14" s="7">
        <f t="shared" si="0"/>
        <v>0.41324150188846925</v>
      </c>
      <c r="F14" s="11"/>
      <c r="G14" s="15"/>
    </row>
    <row r="15" spans="1:7" x14ac:dyDescent="0.35">
      <c r="A15" s="1" t="s">
        <v>117</v>
      </c>
      <c r="B15" s="5">
        <v>1304</v>
      </c>
      <c r="C15" s="5">
        <v>3204</v>
      </c>
      <c r="D15" s="7">
        <f t="shared" si="0"/>
        <v>0.40699126092384519</v>
      </c>
      <c r="F15" s="11"/>
      <c r="G15" s="15"/>
    </row>
    <row r="16" spans="1:7" x14ac:dyDescent="0.35">
      <c r="A16" s="4" t="s">
        <v>3</v>
      </c>
      <c r="B16" s="5">
        <v>505</v>
      </c>
      <c r="C16" s="5">
        <v>1243</v>
      </c>
      <c r="D16" s="7">
        <f t="shared" si="0"/>
        <v>0.40627514078841515</v>
      </c>
      <c r="F16" s="11"/>
      <c r="G16" s="15"/>
    </row>
    <row r="17" spans="1:7" x14ac:dyDescent="0.35">
      <c r="A17" s="1" t="s">
        <v>9</v>
      </c>
      <c r="B17" s="5">
        <v>814</v>
      </c>
      <c r="C17" s="5">
        <v>2034</v>
      </c>
      <c r="D17" s="7">
        <f t="shared" si="0"/>
        <v>0.40019665683382499</v>
      </c>
      <c r="F17" s="11"/>
      <c r="G17" s="15"/>
    </row>
    <row r="18" spans="1:7" x14ac:dyDescent="0.35">
      <c r="A18" s="1" t="s">
        <v>60</v>
      </c>
      <c r="B18" s="5">
        <v>697</v>
      </c>
      <c r="C18" s="5">
        <v>1750</v>
      </c>
      <c r="D18" s="7">
        <f t="shared" si="0"/>
        <v>0.3982857142857143</v>
      </c>
      <c r="F18" s="11"/>
      <c r="G18" s="15"/>
    </row>
    <row r="19" spans="1:7" x14ac:dyDescent="0.35">
      <c r="A19" s="4" t="s">
        <v>101</v>
      </c>
      <c r="B19" s="5">
        <v>1305</v>
      </c>
      <c r="C19" s="5">
        <v>3310</v>
      </c>
      <c r="D19" s="7">
        <f t="shared" si="0"/>
        <v>0.39425981873111782</v>
      </c>
      <c r="F19" s="11"/>
      <c r="G19" s="15"/>
    </row>
    <row r="20" spans="1:7" x14ac:dyDescent="0.35">
      <c r="A20" s="4" t="s">
        <v>79</v>
      </c>
      <c r="B20" s="5">
        <v>273</v>
      </c>
      <c r="C20" s="5">
        <v>698</v>
      </c>
      <c r="D20" s="7">
        <f t="shared" si="0"/>
        <v>0.39111747851002865</v>
      </c>
      <c r="F20" s="11"/>
      <c r="G20" s="15"/>
    </row>
    <row r="21" spans="1:7" x14ac:dyDescent="0.35">
      <c r="A21" s="4" t="s">
        <v>88</v>
      </c>
      <c r="B21" s="5">
        <v>934</v>
      </c>
      <c r="C21" s="5">
        <v>2402</v>
      </c>
      <c r="D21" s="7">
        <f t="shared" si="0"/>
        <v>0.38884263114071604</v>
      </c>
      <c r="F21" s="11"/>
      <c r="G21" s="15"/>
    </row>
    <row r="22" spans="1:7" x14ac:dyDescent="0.35">
      <c r="A22" s="4" t="s">
        <v>125</v>
      </c>
      <c r="B22" s="5">
        <v>843</v>
      </c>
      <c r="C22" s="5">
        <v>2173</v>
      </c>
      <c r="D22" s="7">
        <f t="shared" si="0"/>
        <v>0.3879429360331339</v>
      </c>
      <c r="F22" s="11"/>
      <c r="G22" s="15"/>
    </row>
    <row r="23" spans="1:7" x14ac:dyDescent="0.35">
      <c r="A23" s="4" t="s">
        <v>84</v>
      </c>
      <c r="B23" s="5">
        <v>910</v>
      </c>
      <c r="C23" s="5">
        <v>2352</v>
      </c>
      <c r="D23" s="7">
        <f t="shared" si="0"/>
        <v>0.38690476190476192</v>
      </c>
      <c r="F23" s="11"/>
      <c r="G23" s="15"/>
    </row>
    <row r="24" spans="1:7" x14ac:dyDescent="0.35">
      <c r="A24" s="12" t="s">
        <v>98</v>
      </c>
      <c r="B24" s="5">
        <v>826</v>
      </c>
      <c r="C24" s="5">
        <v>2139</v>
      </c>
      <c r="D24" s="7">
        <f t="shared" si="0"/>
        <v>0.38616175783076206</v>
      </c>
      <c r="F24" s="11"/>
      <c r="G24" s="15"/>
    </row>
    <row r="25" spans="1:7" x14ac:dyDescent="0.35">
      <c r="A25" s="4" t="s">
        <v>112</v>
      </c>
      <c r="B25" s="5">
        <v>661</v>
      </c>
      <c r="C25" s="5">
        <v>1714</v>
      </c>
      <c r="D25" s="7">
        <f t="shared" si="0"/>
        <v>0.3856476079346558</v>
      </c>
      <c r="F25" s="11"/>
      <c r="G25" s="15"/>
    </row>
    <row r="26" spans="1:7" x14ac:dyDescent="0.35">
      <c r="A26" s="4" t="s">
        <v>71</v>
      </c>
      <c r="B26" s="5">
        <v>910</v>
      </c>
      <c r="C26" s="5">
        <v>2361</v>
      </c>
      <c r="D26" s="7">
        <f t="shared" si="0"/>
        <v>0.38542990258365101</v>
      </c>
      <c r="F26" s="11"/>
      <c r="G26" s="15"/>
    </row>
    <row r="27" spans="1:7" x14ac:dyDescent="0.35">
      <c r="A27" s="1" t="s">
        <v>115</v>
      </c>
      <c r="B27" s="5">
        <v>880</v>
      </c>
      <c r="C27" s="5">
        <v>2300</v>
      </c>
      <c r="D27" s="7">
        <f t="shared" si="0"/>
        <v>0.38260869565217392</v>
      </c>
      <c r="F27" s="11"/>
      <c r="G27" s="15"/>
    </row>
    <row r="28" spans="1:7" x14ac:dyDescent="0.35">
      <c r="A28" s="4" t="s">
        <v>97</v>
      </c>
      <c r="B28" s="5">
        <v>638</v>
      </c>
      <c r="C28" s="5">
        <v>1668</v>
      </c>
      <c r="D28" s="7">
        <f t="shared" si="0"/>
        <v>0.38249400479616308</v>
      </c>
      <c r="F28" s="11"/>
      <c r="G28" s="15"/>
    </row>
    <row r="29" spans="1:7" x14ac:dyDescent="0.35">
      <c r="A29" s="4" t="s">
        <v>18</v>
      </c>
      <c r="B29" s="5">
        <v>446</v>
      </c>
      <c r="C29" s="5">
        <v>1177</v>
      </c>
      <c r="D29" s="7">
        <f t="shared" si="0"/>
        <v>0.37892948173322005</v>
      </c>
      <c r="F29" s="11"/>
      <c r="G29" s="15"/>
    </row>
    <row r="30" spans="1:7" x14ac:dyDescent="0.35">
      <c r="A30" s="4" t="s">
        <v>119</v>
      </c>
      <c r="B30" s="5">
        <v>807</v>
      </c>
      <c r="C30" s="5">
        <v>2146</v>
      </c>
      <c r="D30" s="7">
        <f t="shared" si="0"/>
        <v>0.37604846225535882</v>
      </c>
      <c r="F30" s="11"/>
      <c r="G30" s="15"/>
    </row>
    <row r="31" spans="1:7" x14ac:dyDescent="0.35">
      <c r="A31" s="1" t="s">
        <v>102</v>
      </c>
      <c r="B31" s="5">
        <v>817</v>
      </c>
      <c r="C31" s="5">
        <v>2173</v>
      </c>
      <c r="D31" s="7">
        <f t="shared" si="0"/>
        <v>0.37597791072250347</v>
      </c>
      <c r="F31" s="11"/>
      <c r="G31" s="15"/>
    </row>
    <row r="32" spans="1:7" x14ac:dyDescent="0.35">
      <c r="A32" s="1" t="s">
        <v>75</v>
      </c>
      <c r="B32" s="5">
        <v>1255</v>
      </c>
      <c r="C32" s="5">
        <v>3350</v>
      </c>
      <c r="D32" s="7">
        <f t="shared" si="0"/>
        <v>0.37462686567164177</v>
      </c>
      <c r="F32" s="11"/>
      <c r="G32" s="15"/>
    </row>
    <row r="33" spans="1:7" x14ac:dyDescent="0.35">
      <c r="A33" s="1" t="s">
        <v>113</v>
      </c>
      <c r="B33" s="5">
        <v>1021</v>
      </c>
      <c r="C33" s="5">
        <v>2727</v>
      </c>
      <c r="D33" s="7">
        <f t="shared" si="0"/>
        <v>0.37440410707737443</v>
      </c>
      <c r="F33" s="11"/>
      <c r="G33" s="15"/>
    </row>
    <row r="34" spans="1:7" x14ac:dyDescent="0.35">
      <c r="A34" s="4" t="s">
        <v>123</v>
      </c>
      <c r="B34" s="5">
        <v>1396</v>
      </c>
      <c r="C34" s="5">
        <v>3738</v>
      </c>
      <c r="D34" s="7">
        <f t="shared" ref="D34:D65" si="1">B34/C34</f>
        <v>0.37346174424826112</v>
      </c>
      <c r="F34" s="11"/>
      <c r="G34" s="15"/>
    </row>
    <row r="35" spans="1:7" x14ac:dyDescent="0.35">
      <c r="A35" s="1" t="s">
        <v>73</v>
      </c>
      <c r="B35" s="5">
        <v>1238</v>
      </c>
      <c r="C35" s="5">
        <v>3325</v>
      </c>
      <c r="D35" s="7">
        <f t="shared" si="1"/>
        <v>0.37233082706766918</v>
      </c>
      <c r="F35" s="11"/>
      <c r="G35" s="15"/>
    </row>
    <row r="36" spans="1:7" x14ac:dyDescent="0.35">
      <c r="A36" s="1" t="s">
        <v>118</v>
      </c>
      <c r="B36" s="5">
        <v>604</v>
      </c>
      <c r="C36" s="5">
        <v>1623</v>
      </c>
      <c r="D36" s="7">
        <f t="shared" si="1"/>
        <v>0.37215033887861981</v>
      </c>
      <c r="F36" s="11"/>
      <c r="G36" s="15"/>
    </row>
    <row r="37" spans="1:7" x14ac:dyDescent="0.35">
      <c r="A37" s="4" t="s">
        <v>94</v>
      </c>
      <c r="B37" s="5">
        <v>1448</v>
      </c>
      <c r="C37" s="5">
        <v>3922</v>
      </c>
      <c r="D37" s="7">
        <f t="shared" si="1"/>
        <v>0.36919938806731262</v>
      </c>
      <c r="F37" s="11"/>
      <c r="G37" s="15"/>
    </row>
    <row r="38" spans="1:7" x14ac:dyDescent="0.35">
      <c r="A38" s="1" t="s">
        <v>90</v>
      </c>
      <c r="B38" s="5">
        <v>454</v>
      </c>
      <c r="C38" s="5">
        <v>1231</v>
      </c>
      <c r="D38" s="7">
        <f t="shared" si="1"/>
        <v>0.36880584890333062</v>
      </c>
      <c r="F38" s="11"/>
      <c r="G38" s="15"/>
    </row>
    <row r="39" spans="1:7" x14ac:dyDescent="0.35">
      <c r="A39" s="1" t="s">
        <v>78</v>
      </c>
      <c r="B39" s="5">
        <v>999</v>
      </c>
      <c r="C39" s="5">
        <v>2724</v>
      </c>
      <c r="D39" s="7">
        <f t="shared" si="1"/>
        <v>0.36674008810572689</v>
      </c>
      <c r="F39" s="11"/>
      <c r="G39" s="15"/>
    </row>
    <row r="40" spans="1:7" x14ac:dyDescent="0.35">
      <c r="A40" s="4" t="s">
        <v>99</v>
      </c>
      <c r="B40" s="5">
        <v>979</v>
      </c>
      <c r="C40" s="5">
        <v>2681</v>
      </c>
      <c r="D40" s="7">
        <f t="shared" si="1"/>
        <v>0.36516225289071241</v>
      </c>
      <c r="F40" s="11"/>
      <c r="G40" s="15"/>
    </row>
    <row r="41" spans="1:7" x14ac:dyDescent="0.35">
      <c r="A41" s="4" t="s">
        <v>129</v>
      </c>
      <c r="B41" s="5">
        <v>486</v>
      </c>
      <c r="C41" s="5">
        <v>1337</v>
      </c>
      <c r="D41" s="7">
        <f t="shared" si="1"/>
        <v>0.36350037397157814</v>
      </c>
      <c r="F41" s="11"/>
      <c r="G41" s="15"/>
    </row>
    <row r="42" spans="1:7" x14ac:dyDescent="0.35">
      <c r="A42" s="4" t="s">
        <v>122</v>
      </c>
      <c r="B42" s="5">
        <v>1411</v>
      </c>
      <c r="C42" s="5">
        <v>3890</v>
      </c>
      <c r="D42" s="7">
        <f t="shared" si="1"/>
        <v>0.3627249357326478</v>
      </c>
      <c r="F42" s="11"/>
      <c r="G42" s="15"/>
    </row>
    <row r="43" spans="1:7" x14ac:dyDescent="0.35">
      <c r="A43" s="1" t="s">
        <v>34</v>
      </c>
      <c r="B43" s="5">
        <v>463</v>
      </c>
      <c r="C43" s="5">
        <v>1286</v>
      </c>
      <c r="D43" s="7">
        <f t="shared" si="1"/>
        <v>0.36003110419906686</v>
      </c>
      <c r="F43" s="11"/>
      <c r="G43" s="15"/>
    </row>
    <row r="44" spans="1:7" x14ac:dyDescent="0.35">
      <c r="A44" s="4" t="s">
        <v>89</v>
      </c>
      <c r="B44" s="5">
        <v>1058</v>
      </c>
      <c r="C44" s="5">
        <v>2950</v>
      </c>
      <c r="D44" s="7">
        <f t="shared" si="1"/>
        <v>0.35864406779661018</v>
      </c>
      <c r="F44" s="11"/>
      <c r="G44" s="15"/>
    </row>
    <row r="45" spans="1:7" x14ac:dyDescent="0.35">
      <c r="A45" s="4" t="s">
        <v>124</v>
      </c>
      <c r="B45" s="5">
        <v>630</v>
      </c>
      <c r="C45" s="5">
        <v>1773</v>
      </c>
      <c r="D45" s="7">
        <f t="shared" si="1"/>
        <v>0.35532994923857869</v>
      </c>
      <c r="F45" s="11"/>
      <c r="G45" s="15"/>
    </row>
    <row r="46" spans="1:7" x14ac:dyDescent="0.35">
      <c r="A46" s="4" t="s">
        <v>29</v>
      </c>
      <c r="B46" s="5">
        <v>810</v>
      </c>
      <c r="C46" s="5">
        <v>2284</v>
      </c>
      <c r="D46" s="7">
        <f t="shared" si="1"/>
        <v>0.35464098073555167</v>
      </c>
      <c r="F46" s="11"/>
      <c r="G46" s="15"/>
    </row>
    <row r="47" spans="1:7" x14ac:dyDescent="0.35">
      <c r="A47" s="1" t="s">
        <v>104</v>
      </c>
      <c r="B47" s="5">
        <v>605</v>
      </c>
      <c r="C47" s="5">
        <v>1707</v>
      </c>
      <c r="D47" s="7">
        <f t="shared" si="1"/>
        <v>0.35442296426479203</v>
      </c>
      <c r="F47" s="11"/>
      <c r="G47" s="15"/>
    </row>
    <row r="48" spans="1:7" x14ac:dyDescent="0.35">
      <c r="A48" s="1" t="s">
        <v>105</v>
      </c>
      <c r="B48" s="5">
        <v>761</v>
      </c>
      <c r="C48" s="5">
        <v>2148</v>
      </c>
      <c r="D48" s="7">
        <f t="shared" si="1"/>
        <v>0.3542830540037244</v>
      </c>
      <c r="F48" s="11"/>
      <c r="G48" s="15"/>
    </row>
    <row r="49" spans="1:7" x14ac:dyDescent="0.35">
      <c r="A49" s="4" t="s">
        <v>120</v>
      </c>
      <c r="B49" s="5">
        <v>509</v>
      </c>
      <c r="C49" s="5">
        <v>1438</v>
      </c>
      <c r="D49" s="7">
        <f t="shared" si="1"/>
        <v>0.35396383866481224</v>
      </c>
      <c r="F49" s="11"/>
      <c r="G49" s="15"/>
    </row>
    <row r="50" spans="1:7" x14ac:dyDescent="0.35">
      <c r="A50" s="4" t="s">
        <v>95</v>
      </c>
      <c r="B50" s="5">
        <v>841</v>
      </c>
      <c r="C50" s="5">
        <v>2380</v>
      </c>
      <c r="D50" s="7">
        <f t="shared" si="1"/>
        <v>0.35336134453781515</v>
      </c>
      <c r="F50" s="11"/>
      <c r="G50" s="15"/>
    </row>
    <row r="51" spans="1:7" x14ac:dyDescent="0.35">
      <c r="A51" s="1" t="s">
        <v>37</v>
      </c>
      <c r="B51" s="5">
        <v>1052</v>
      </c>
      <c r="C51" s="5">
        <v>2982</v>
      </c>
      <c r="D51" s="7">
        <f t="shared" si="1"/>
        <v>0.35278336686787393</v>
      </c>
      <c r="F51" s="11"/>
      <c r="G51" s="15"/>
    </row>
    <row r="52" spans="1:7" x14ac:dyDescent="0.35">
      <c r="A52" s="4" t="s">
        <v>110</v>
      </c>
      <c r="B52" s="5">
        <v>868</v>
      </c>
      <c r="C52" s="5">
        <v>2482</v>
      </c>
      <c r="D52" s="7">
        <f t="shared" si="1"/>
        <v>0.34971796937953264</v>
      </c>
      <c r="F52" s="11"/>
      <c r="G52" s="15"/>
    </row>
    <row r="53" spans="1:7" x14ac:dyDescent="0.35">
      <c r="A53" s="4" t="s">
        <v>56</v>
      </c>
      <c r="B53" s="5">
        <v>1225</v>
      </c>
      <c r="C53" s="5">
        <v>3523</v>
      </c>
      <c r="D53" s="7">
        <f t="shared" si="1"/>
        <v>0.3477150156116946</v>
      </c>
      <c r="F53" s="11"/>
      <c r="G53" s="15"/>
    </row>
    <row r="54" spans="1:7" x14ac:dyDescent="0.35">
      <c r="A54" s="1" t="s">
        <v>43</v>
      </c>
      <c r="B54" s="5">
        <v>1284</v>
      </c>
      <c r="C54" s="5">
        <v>3756</v>
      </c>
      <c r="D54" s="7">
        <f t="shared" si="1"/>
        <v>0.34185303514376997</v>
      </c>
      <c r="F54" s="11"/>
      <c r="G54" s="15"/>
    </row>
    <row r="55" spans="1:7" x14ac:dyDescent="0.35">
      <c r="A55" s="1" t="s">
        <v>108</v>
      </c>
      <c r="B55" s="5">
        <v>593</v>
      </c>
      <c r="C55" s="5">
        <v>1735</v>
      </c>
      <c r="D55" s="7">
        <f t="shared" si="1"/>
        <v>0.34178674351585014</v>
      </c>
      <c r="F55" s="11"/>
      <c r="G55" s="15"/>
    </row>
    <row r="56" spans="1:7" x14ac:dyDescent="0.35">
      <c r="A56" s="1" t="s">
        <v>107</v>
      </c>
      <c r="B56" s="5">
        <v>829</v>
      </c>
      <c r="C56" s="5">
        <v>2431</v>
      </c>
      <c r="D56" s="7">
        <f t="shared" si="1"/>
        <v>0.34101192924722334</v>
      </c>
      <c r="F56" s="11"/>
      <c r="G56" s="15"/>
    </row>
    <row r="57" spans="1:7" x14ac:dyDescent="0.35">
      <c r="A57" s="4" t="s">
        <v>87</v>
      </c>
      <c r="B57" s="5">
        <v>1128</v>
      </c>
      <c r="C57" s="5">
        <v>3311</v>
      </c>
      <c r="D57" s="7">
        <f t="shared" si="1"/>
        <v>0.34068257324071277</v>
      </c>
      <c r="F57" s="11"/>
      <c r="G57" s="15"/>
    </row>
    <row r="58" spans="1:7" x14ac:dyDescent="0.35">
      <c r="A58" s="4" t="s">
        <v>85</v>
      </c>
      <c r="B58" s="5">
        <v>1040</v>
      </c>
      <c r="C58" s="5">
        <v>3054</v>
      </c>
      <c r="D58" s="7">
        <f t="shared" si="1"/>
        <v>0.34053700065487885</v>
      </c>
      <c r="F58" s="11"/>
      <c r="G58" s="15"/>
    </row>
    <row r="59" spans="1:7" x14ac:dyDescent="0.35">
      <c r="A59" s="4" t="s">
        <v>81</v>
      </c>
      <c r="B59" s="5">
        <v>987</v>
      </c>
      <c r="C59" s="5">
        <v>2920</v>
      </c>
      <c r="D59" s="7">
        <f t="shared" si="1"/>
        <v>0.33801369863013697</v>
      </c>
      <c r="F59" s="11"/>
      <c r="G59" s="15"/>
    </row>
    <row r="60" spans="1:7" x14ac:dyDescent="0.35">
      <c r="A60" s="1" t="s">
        <v>53</v>
      </c>
      <c r="B60" s="5">
        <v>880</v>
      </c>
      <c r="C60" s="5">
        <v>2616</v>
      </c>
      <c r="D60" s="7">
        <f t="shared" si="1"/>
        <v>0.3363914373088685</v>
      </c>
      <c r="F60" s="11"/>
      <c r="G60" s="15"/>
    </row>
    <row r="61" spans="1:7" x14ac:dyDescent="0.35">
      <c r="A61" s="1" t="s">
        <v>130</v>
      </c>
      <c r="B61" s="5">
        <v>672</v>
      </c>
      <c r="C61" s="5">
        <v>2039</v>
      </c>
      <c r="D61" s="7">
        <f t="shared" si="1"/>
        <v>0.32957332025502695</v>
      </c>
      <c r="F61" s="11"/>
      <c r="G61" s="15"/>
    </row>
    <row r="62" spans="1:7" x14ac:dyDescent="0.35">
      <c r="A62" s="1" t="s">
        <v>83</v>
      </c>
      <c r="B62" s="5">
        <v>264</v>
      </c>
      <c r="C62" s="5">
        <v>819</v>
      </c>
      <c r="D62" s="7">
        <f t="shared" si="1"/>
        <v>0.32234432234432236</v>
      </c>
      <c r="F62" s="11"/>
      <c r="G62" s="15"/>
    </row>
    <row r="63" spans="1:7" x14ac:dyDescent="0.35">
      <c r="A63" s="4" t="s">
        <v>116</v>
      </c>
      <c r="B63" s="5">
        <v>919</v>
      </c>
      <c r="C63" s="5">
        <v>2897</v>
      </c>
      <c r="D63" s="7">
        <f t="shared" si="1"/>
        <v>0.31722471522264412</v>
      </c>
      <c r="F63" s="11"/>
      <c r="G63" s="15"/>
    </row>
    <row r="64" spans="1:7" x14ac:dyDescent="0.35">
      <c r="A64" s="4" t="s">
        <v>96</v>
      </c>
      <c r="B64" s="5">
        <v>434</v>
      </c>
      <c r="C64" s="5">
        <v>1384</v>
      </c>
      <c r="D64" s="7">
        <f t="shared" si="1"/>
        <v>0.31358381502890176</v>
      </c>
      <c r="F64" s="11"/>
      <c r="G64" s="15"/>
    </row>
    <row r="65" spans="1:7" x14ac:dyDescent="0.35">
      <c r="A65" s="1" t="s">
        <v>58</v>
      </c>
      <c r="B65" s="5">
        <v>1061</v>
      </c>
      <c r="C65" s="5">
        <v>3396</v>
      </c>
      <c r="D65" s="7">
        <f t="shared" si="1"/>
        <v>0.3124263839811543</v>
      </c>
      <c r="F65" s="11"/>
      <c r="G65" s="15"/>
    </row>
    <row r="66" spans="1:7" x14ac:dyDescent="0.35">
      <c r="A66" s="4" t="s">
        <v>128</v>
      </c>
      <c r="B66" s="5">
        <v>595</v>
      </c>
      <c r="C66" s="5">
        <v>1909</v>
      </c>
      <c r="D66" s="7">
        <f t="shared" ref="D66:D97" si="2">B66/C66</f>
        <v>0.31168150864326871</v>
      </c>
      <c r="F66" s="11"/>
      <c r="G66" s="15"/>
    </row>
    <row r="67" spans="1:7" x14ac:dyDescent="0.35">
      <c r="A67" s="4" t="s">
        <v>111</v>
      </c>
      <c r="B67" s="5">
        <v>671</v>
      </c>
      <c r="C67" s="5">
        <v>2169</v>
      </c>
      <c r="D67" s="7">
        <f t="shared" si="2"/>
        <v>0.30935915168280315</v>
      </c>
      <c r="F67" s="11"/>
      <c r="G67" s="15"/>
    </row>
    <row r="68" spans="1:7" x14ac:dyDescent="0.35">
      <c r="A68" s="1" t="s">
        <v>133</v>
      </c>
      <c r="B68" s="5">
        <v>527</v>
      </c>
      <c r="C68" s="5">
        <v>1724</v>
      </c>
      <c r="D68" s="7">
        <f t="shared" si="2"/>
        <v>0.30568445475638051</v>
      </c>
      <c r="F68" s="11"/>
      <c r="G68" s="15"/>
    </row>
    <row r="69" spans="1:7" x14ac:dyDescent="0.35">
      <c r="A69" s="4" t="s">
        <v>13</v>
      </c>
      <c r="B69" s="5">
        <v>319</v>
      </c>
      <c r="C69" s="5">
        <v>1049</v>
      </c>
      <c r="D69" s="7">
        <f t="shared" si="2"/>
        <v>0.30409914204003813</v>
      </c>
      <c r="F69" s="11"/>
      <c r="G69" s="15"/>
    </row>
    <row r="70" spans="1:7" x14ac:dyDescent="0.35">
      <c r="A70" s="1" t="s">
        <v>126</v>
      </c>
      <c r="B70" s="5">
        <v>863</v>
      </c>
      <c r="C70" s="5">
        <v>2935</v>
      </c>
      <c r="D70" s="7">
        <f t="shared" si="2"/>
        <v>0.29403747870528107</v>
      </c>
      <c r="F70" s="11"/>
      <c r="G70" s="15"/>
    </row>
    <row r="71" spans="1:7" x14ac:dyDescent="0.35">
      <c r="A71" s="1" t="s">
        <v>109</v>
      </c>
      <c r="B71" s="5">
        <v>384</v>
      </c>
      <c r="C71" s="5">
        <v>1307</v>
      </c>
      <c r="D71" s="7">
        <f t="shared" si="2"/>
        <v>0.29380260137719971</v>
      </c>
      <c r="F71" s="11"/>
      <c r="G71" s="15"/>
    </row>
    <row r="72" spans="1:7" x14ac:dyDescent="0.35">
      <c r="A72" s="1" t="s">
        <v>16</v>
      </c>
      <c r="B72" s="5">
        <v>913</v>
      </c>
      <c r="C72" s="5">
        <v>3138</v>
      </c>
      <c r="D72" s="7">
        <f t="shared" si="2"/>
        <v>0.29094964945825369</v>
      </c>
      <c r="F72" s="11"/>
      <c r="G72" s="15"/>
    </row>
    <row r="73" spans="1:7" x14ac:dyDescent="0.35">
      <c r="A73" s="1" t="s">
        <v>114</v>
      </c>
      <c r="B73" s="5">
        <v>211</v>
      </c>
      <c r="C73" s="5">
        <v>727</v>
      </c>
      <c r="D73" s="7">
        <f t="shared" si="2"/>
        <v>0.29023383768913341</v>
      </c>
      <c r="F73" s="11"/>
      <c r="G73" s="15"/>
    </row>
    <row r="74" spans="1:7" x14ac:dyDescent="0.35">
      <c r="A74" s="1" t="s">
        <v>92</v>
      </c>
      <c r="B74" s="5">
        <v>1062</v>
      </c>
      <c r="C74" s="5">
        <v>3736</v>
      </c>
      <c r="D74" s="7">
        <f t="shared" si="2"/>
        <v>0.28426124197002139</v>
      </c>
      <c r="F74" s="11"/>
      <c r="G74" s="15"/>
    </row>
    <row r="75" spans="1:7" x14ac:dyDescent="0.35">
      <c r="A75" s="4" t="s">
        <v>132</v>
      </c>
      <c r="B75" s="5">
        <v>519</v>
      </c>
      <c r="C75" s="5">
        <v>1836</v>
      </c>
      <c r="D75" s="7">
        <f t="shared" si="2"/>
        <v>0.2826797385620915</v>
      </c>
      <c r="F75" s="11"/>
      <c r="G75" s="15"/>
    </row>
    <row r="76" spans="1:7" x14ac:dyDescent="0.35">
      <c r="A76" s="1" t="s">
        <v>121</v>
      </c>
      <c r="B76" s="5">
        <v>688</v>
      </c>
      <c r="C76" s="5">
        <v>2441</v>
      </c>
      <c r="D76" s="7">
        <f t="shared" si="2"/>
        <v>0.28185170012290045</v>
      </c>
      <c r="F76" s="11"/>
      <c r="G76" s="15"/>
    </row>
    <row r="77" spans="1:7" x14ac:dyDescent="0.35">
      <c r="A77" s="1" t="s">
        <v>106</v>
      </c>
      <c r="B77" s="5">
        <v>528</v>
      </c>
      <c r="C77" s="5">
        <v>1890</v>
      </c>
      <c r="D77" s="7">
        <f t="shared" si="2"/>
        <v>0.27936507936507937</v>
      </c>
      <c r="F77" s="11"/>
      <c r="G77" s="15"/>
    </row>
    <row r="78" spans="1:7" x14ac:dyDescent="0.35">
      <c r="A78" s="1" t="s">
        <v>70</v>
      </c>
      <c r="B78" s="5">
        <v>742</v>
      </c>
      <c r="C78" s="5">
        <v>2693</v>
      </c>
      <c r="D78" s="7">
        <f t="shared" si="2"/>
        <v>0.27552914964723357</v>
      </c>
      <c r="F78" s="11"/>
      <c r="G78" s="15"/>
    </row>
    <row r="79" spans="1:7" x14ac:dyDescent="0.35">
      <c r="A79" s="1" t="s">
        <v>48</v>
      </c>
      <c r="B79" s="5">
        <v>876</v>
      </c>
      <c r="C79" s="5">
        <v>3346</v>
      </c>
      <c r="D79" s="7">
        <f t="shared" si="2"/>
        <v>0.26180514046622833</v>
      </c>
      <c r="F79" s="11"/>
      <c r="G79" s="15"/>
    </row>
    <row r="80" spans="1:7" x14ac:dyDescent="0.35">
      <c r="A80" s="1" t="s">
        <v>103</v>
      </c>
      <c r="B80" s="5">
        <v>570</v>
      </c>
      <c r="C80" s="5">
        <v>2181</v>
      </c>
      <c r="D80" s="7">
        <f t="shared" si="2"/>
        <v>0.26134800550206327</v>
      </c>
      <c r="F80" s="11"/>
      <c r="G80" s="15"/>
    </row>
    <row r="81" spans="1:7" x14ac:dyDescent="0.35">
      <c r="A81" s="4" t="s">
        <v>100</v>
      </c>
      <c r="B81" s="5">
        <v>260</v>
      </c>
      <c r="C81" s="5">
        <v>1004</v>
      </c>
      <c r="D81" s="7">
        <f t="shared" si="2"/>
        <v>0.25896414342629481</v>
      </c>
      <c r="F81" s="11"/>
      <c r="G81" s="15"/>
    </row>
    <row r="82" spans="1:7" x14ac:dyDescent="0.35">
      <c r="A82" s="1" t="s">
        <v>127</v>
      </c>
      <c r="B82" s="5">
        <v>468</v>
      </c>
      <c r="C82" s="5">
        <v>1901</v>
      </c>
      <c r="D82" s="7">
        <f t="shared" si="2"/>
        <v>0.24618621778011573</v>
      </c>
      <c r="F82" s="11"/>
      <c r="G82" s="15"/>
    </row>
    <row r="83" spans="1:7" x14ac:dyDescent="0.35">
      <c r="A83" s="1" t="s">
        <v>20</v>
      </c>
      <c r="B83" s="5">
        <v>183</v>
      </c>
      <c r="C83" s="5">
        <v>849</v>
      </c>
      <c r="D83" s="7">
        <f t="shared" si="2"/>
        <v>0.21554770318021202</v>
      </c>
      <c r="F83" s="11"/>
      <c r="G83" s="15"/>
    </row>
    <row r="84" spans="1:7" x14ac:dyDescent="0.35">
      <c r="A84" s="1" t="s">
        <v>93</v>
      </c>
      <c r="B84" s="5">
        <v>494</v>
      </c>
      <c r="C84" s="5">
        <v>2310</v>
      </c>
      <c r="D84" s="7">
        <f t="shared" si="2"/>
        <v>0.21385281385281385</v>
      </c>
      <c r="F84" s="11"/>
      <c r="G84" s="15"/>
    </row>
    <row r="85" spans="1:7" x14ac:dyDescent="0.35">
      <c r="A85" s="1" t="s">
        <v>131</v>
      </c>
      <c r="B85" s="5">
        <v>253</v>
      </c>
      <c r="C85" s="5">
        <v>1292</v>
      </c>
      <c r="D85" s="7">
        <f t="shared" si="2"/>
        <v>0.19582043343653252</v>
      </c>
      <c r="F85" s="11"/>
      <c r="G85" s="15"/>
    </row>
    <row r="86" spans="1:7" x14ac:dyDescent="0.35">
      <c r="A86" s="1" t="s">
        <v>5</v>
      </c>
      <c r="B86" s="5">
        <v>291</v>
      </c>
      <c r="C86" s="5">
        <v>1735</v>
      </c>
      <c r="D86" s="7">
        <f t="shared" si="2"/>
        <v>0.16772334293948127</v>
      </c>
      <c r="F86" s="11"/>
      <c r="G86" s="15"/>
    </row>
    <row r="87" spans="1:7" x14ac:dyDescent="0.35">
      <c r="A87" s="16" t="s">
        <v>69</v>
      </c>
      <c r="B87" s="17">
        <f>SUM(B2:B86)</f>
        <v>66493</v>
      </c>
      <c r="C87" s="17">
        <v>188704</v>
      </c>
      <c r="D87" s="18">
        <f t="shared" ref="D87" si="3">B87/C87</f>
        <v>0.35236666949296253</v>
      </c>
    </row>
  </sheetData>
  <sortState ref="A2:D86">
    <sortCondition descending="1" ref="D2:D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8" sqref="E18"/>
    </sheetView>
  </sheetViews>
  <sheetFormatPr baseColWidth="10" defaultColWidth="11.453125" defaultRowHeight="14.5" x14ac:dyDescent="0.35"/>
  <cols>
    <col min="1" max="1" width="45" bestFit="1" customWidth="1"/>
    <col min="2" max="2" width="29.453125" bestFit="1" customWidth="1"/>
    <col min="3" max="3" width="22" bestFit="1" customWidth="1"/>
    <col min="4" max="4" width="9.90625" bestFit="1" customWidth="1"/>
    <col min="5" max="5" width="20.90625" bestFit="1" customWidth="1"/>
    <col min="6" max="6" width="14.453125" bestFit="1" customWidth="1"/>
  </cols>
  <sheetData>
    <row r="1" spans="1:7" x14ac:dyDescent="0.35">
      <c r="A1" s="1"/>
      <c r="B1" s="2" t="s">
        <v>134</v>
      </c>
      <c r="C1" s="2" t="s">
        <v>1</v>
      </c>
      <c r="D1" s="3" t="s">
        <v>2</v>
      </c>
    </row>
    <row r="2" spans="1:7" x14ac:dyDescent="0.35">
      <c r="A2" s="4" t="s">
        <v>135</v>
      </c>
      <c r="B2" s="6">
        <f>VLOOKUP(A2,[1]Numerador_VACUNADOS_AREA!$A$1:$B$11,2,FALSE)</f>
        <v>4222</v>
      </c>
      <c r="C2" s="6">
        <v>10668</v>
      </c>
      <c r="D2" s="7">
        <f t="shared" ref="D2:D10" si="0">(B2/C2)</f>
        <v>0.39576302962129734</v>
      </c>
      <c r="F2" s="11"/>
      <c r="G2" s="15"/>
    </row>
    <row r="3" spans="1:7" x14ac:dyDescent="0.35">
      <c r="A3" s="4" t="s">
        <v>136</v>
      </c>
      <c r="B3" s="6">
        <f>VLOOKUP(A3,[1]Numerador_VACUNADOS_AREA!$A$1:$B$11,2,FALSE)</f>
        <v>12426</v>
      </c>
      <c r="C3" s="6">
        <v>32373</v>
      </c>
      <c r="D3" s="7">
        <f t="shared" si="0"/>
        <v>0.38383838383838381</v>
      </c>
      <c r="F3" s="11"/>
      <c r="G3" s="15"/>
    </row>
    <row r="4" spans="1:7" x14ac:dyDescent="0.35">
      <c r="A4" s="4" t="s">
        <v>137</v>
      </c>
      <c r="B4" s="6">
        <f>VLOOKUP(A4,[1]Numerador_VACUNADOS_AREA!$A$1:$B$11,2,FALSE)</f>
        <v>2894</v>
      </c>
      <c r="C4" s="6">
        <v>7671</v>
      </c>
      <c r="D4" s="7">
        <f t="shared" si="0"/>
        <v>0.37726502411680357</v>
      </c>
      <c r="E4" s="11"/>
      <c r="F4" s="11"/>
      <c r="G4" s="15"/>
    </row>
    <row r="5" spans="1:7" x14ac:dyDescent="0.35">
      <c r="A5" s="4" t="s">
        <v>138</v>
      </c>
      <c r="B5" s="6">
        <f>VLOOKUP(A5,[1]Numerador_VACUNADOS_AREA!$A$1:$B$11,2,FALSE)</f>
        <v>9149</v>
      </c>
      <c r="C5" s="6">
        <v>24398</v>
      </c>
      <c r="D5" s="7">
        <f t="shared" si="0"/>
        <v>0.37498975325846379</v>
      </c>
      <c r="F5" s="11"/>
      <c r="G5" s="15"/>
    </row>
    <row r="6" spans="1:7" x14ac:dyDescent="0.35">
      <c r="A6" s="4" t="s">
        <v>139</v>
      </c>
      <c r="B6" s="6">
        <f>VLOOKUP(A6,[1]Numerador_VACUNADOS_AREA!$A$1:$B$11,2,FALSE)</f>
        <v>11753</v>
      </c>
      <c r="C6" s="6">
        <v>33065</v>
      </c>
      <c r="D6" s="7">
        <f t="shared" si="0"/>
        <v>0.35545138363828821</v>
      </c>
      <c r="F6" s="11"/>
      <c r="G6" s="15"/>
    </row>
    <row r="7" spans="1:7" x14ac:dyDescent="0.35">
      <c r="A7" s="4" t="s">
        <v>140</v>
      </c>
      <c r="B7" s="6">
        <f>VLOOKUP(A7,[1]Numerador_VACUNADOS_AREA!$A$1:$B$11,2,FALSE)</f>
        <v>7806</v>
      </c>
      <c r="C7" s="6">
        <v>22353</v>
      </c>
      <c r="D7" s="7">
        <f t="shared" si="0"/>
        <v>0.34921487048718292</v>
      </c>
      <c r="F7" s="11"/>
      <c r="G7" s="15"/>
    </row>
    <row r="8" spans="1:7" x14ac:dyDescent="0.35">
      <c r="A8" s="4" t="s">
        <v>142</v>
      </c>
      <c r="B8" s="6">
        <f>VLOOKUP(A8,[1]Numerador_VACUNADOS_AREA!$A$1:$B$11,2,FALSE)</f>
        <v>12185</v>
      </c>
      <c r="C8" s="6">
        <v>37908</v>
      </c>
      <c r="D8" s="7">
        <f t="shared" si="0"/>
        <v>0.32143610847314552</v>
      </c>
      <c r="F8" s="11"/>
      <c r="G8" s="15"/>
    </row>
    <row r="9" spans="1:7" x14ac:dyDescent="0.35">
      <c r="A9" s="4" t="s">
        <v>143</v>
      </c>
      <c r="B9" s="6">
        <f>VLOOKUP(A9,[1]Numerador_VACUNADOS_AREA!$A$1:$B$11,2,FALSE)</f>
        <v>4173</v>
      </c>
      <c r="C9" s="6">
        <v>13123</v>
      </c>
      <c r="D9" s="7">
        <f t="shared" si="0"/>
        <v>0.31799131296197514</v>
      </c>
      <c r="F9" s="11"/>
      <c r="G9" s="15"/>
    </row>
    <row r="10" spans="1:7" x14ac:dyDescent="0.35">
      <c r="A10" s="4" t="s">
        <v>141</v>
      </c>
      <c r="B10" s="6">
        <f>VLOOKUP(A10,[1]Numerador_VACUNADOS_AREA!$A$1:$B$11,2,FALSE)</f>
        <v>1885</v>
      </c>
      <c r="C10" s="6">
        <v>7145</v>
      </c>
      <c r="D10" s="7">
        <f t="shared" si="0"/>
        <v>0.26382085374387682</v>
      </c>
      <c r="F10" s="11"/>
      <c r="G10" s="15"/>
    </row>
    <row r="11" spans="1:7" ht="15" thickBot="1" x14ac:dyDescent="0.4">
      <c r="A11" s="8" t="s">
        <v>69</v>
      </c>
      <c r="B11" s="9">
        <f>SUM(B2:B10)</f>
        <v>66493</v>
      </c>
      <c r="C11" s="10">
        <f>SUM(C2:C10)</f>
        <v>188704</v>
      </c>
      <c r="D11" s="14">
        <f t="shared" ref="D11" si="1">(B11/C11)</f>
        <v>0.35236666949296253</v>
      </c>
      <c r="G11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70 y más años - municipios</vt:lpstr>
      <vt:lpstr>70 y más años - ZBS </vt:lpstr>
      <vt:lpstr>70 y más años - área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2026-01-19T08:22:46Z</dcterms:modified>
</cp:coreProperties>
</file>